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65446" yWindow="65506" windowWidth="6315" windowHeight="9315" tabRatio="917" firstSheet="76" activeTab="100"/>
  </bookViews>
  <sheets>
    <sheet name="R1" sheetId="1" r:id="rId1"/>
    <sheet name="R2" sheetId="2" r:id="rId2"/>
    <sheet name="R3" sheetId="3" r:id="rId3"/>
    <sheet name="R4" sheetId="4" r:id="rId4"/>
    <sheet name="R5" sheetId="5" r:id="rId5"/>
    <sheet name="R6" sheetId="6" r:id="rId6"/>
    <sheet name="R7" sheetId="7" r:id="rId7"/>
    <sheet name="R8" sheetId="8" r:id="rId8"/>
    <sheet name="R9" sheetId="9" r:id="rId9"/>
    <sheet name="R10" sheetId="10" r:id="rId10"/>
    <sheet name="R11" sheetId="11" r:id="rId11"/>
    <sheet name="R12" sheetId="12" r:id="rId12"/>
    <sheet name="R13" sheetId="13" r:id="rId13"/>
    <sheet name="R14" sheetId="14" r:id="rId14"/>
    <sheet name="R15" sheetId="15" r:id="rId15"/>
    <sheet name="R16" sheetId="16" r:id="rId16"/>
    <sheet name="R17" sheetId="17" r:id="rId17"/>
    <sheet name="R18" sheetId="18" r:id="rId18"/>
    <sheet name="R19" sheetId="19" r:id="rId19"/>
    <sheet name="R20" sheetId="20" r:id="rId20"/>
    <sheet name="R21" sheetId="21" r:id="rId21"/>
    <sheet name="R22" sheetId="22" r:id="rId22"/>
    <sheet name="R23" sheetId="23" r:id="rId23"/>
    <sheet name="R24" sheetId="24" r:id="rId24"/>
    <sheet name="R25" sheetId="25" r:id="rId25"/>
    <sheet name="R26" sheetId="26" r:id="rId26"/>
    <sheet name="R27" sheetId="27" r:id="rId27"/>
    <sheet name="R28" sheetId="28" r:id="rId28"/>
    <sheet name="R29" sheetId="29" r:id="rId29"/>
    <sheet name="R30" sheetId="30" r:id="rId30"/>
    <sheet name="R31" sheetId="31" r:id="rId31"/>
    <sheet name="R32" sheetId="32" r:id="rId32"/>
    <sheet name="R33" sheetId="33" r:id="rId33"/>
    <sheet name="R34" sheetId="34" r:id="rId34"/>
    <sheet name="R35" sheetId="35" r:id="rId35"/>
    <sheet name="R36" sheetId="36" r:id="rId36"/>
    <sheet name="R37" sheetId="37" r:id="rId37"/>
    <sheet name="R38" sheetId="38" r:id="rId38"/>
    <sheet name="R39" sheetId="39" r:id="rId39"/>
    <sheet name="R40" sheetId="40" r:id="rId40"/>
    <sheet name="R41" sheetId="41" r:id="rId41"/>
    <sheet name="R42" sheetId="42" r:id="rId42"/>
    <sheet name="R43" sheetId="43" r:id="rId43"/>
    <sheet name="R44" sheetId="44" r:id="rId44"/>
    <sheet name="R45" sheetId="45" r:id="rId45"/>
    <sheet name="R46" sheetId="46" r:id="rId46"/>
    <sheet name="R47" sheetId="47" r:id="rId47"/>
    <sheet name="R48" sheetId="48" r:id="rId48"/>
    <sheet name="E1" sheetId="49" r:id="rId49"/>
    <sheet name="E2" sheetId="50" r:id="rId50"/>
    <sheet name="E3" sheetId="51" r:id="rId51"/>
    <sheet name="E4" sheetId="52" r:id="rId52"/>
    <sheet name="E5" sheetId="53" r:id="rId53"/>
    <sheet name="E6" sheetId="54" r:id="rId54"/>
    <sheet name="E7" sheetId="55" r:id="rId55"/>
    <sheet name="E8" sheetId="56" r:id="rId56"/>
    <sheet name="E9" sheetId="57" r:id="rId57"/>
    <sheet name="E10" sheetId="58" r:id="rId58"/>
    <sheet name="E11" sheetId="59" r:id="rId59"/>
    <sheet name="E12" sheetId="60" r:id="rId60"/>
    <sheet name="E13" sheetId="61" r:id="rId61"/>
    <sheet name="E14" sheetId="62" r:id="rId62"/>
    <sheet name="E15" sheetId="63" r:id="rId63"/>
    <sheet name="E16" sheetId="64" r:id="rId64"/>
    <sheet name="E17" sheetId="65" r:id="rId65"/>
    <sheet name="E18" sheetId="66" r:id="rId66"/>
    <sheet name="E19" sheetId="67" r:id="rId67"/>
    <sheet name="E20" sheetId="68" r:id="rId68"/>
    <sheet name="E21" sheetId="69" r:id="rId69"/>
    <sheet name="E22" sheetId="70" r:id="rId70"/>
    <sheet name="E23" sheetId="71" r:id="rId71"/>
    <sheet name="E24" sheetId="72" r:id="rId72"/>
    <sheet name="E25" sheetId="73" r:id="rId73"/>
    <sheet name="E26" sheetId="74" r:id="rId74"/>
    <sheet name="E27" sheetId="75" r:id="rId75"/>
    <sheet name="E28" sheetId="76" r:id="rId76"/>
    <sheet name="E29" sheetId="77" r:id="rId77"/>
    <sheet name="E30" sheetId="78" r:id="rId78"/>
    <sheet name="E31" sheetId="79" r:id="rId79"/>
    <sheet name="E32" sheetId="80" r:id="rId80"/>
    <sheet name="E33" sheetId="81" r:id="rId81"/>
    <sheet name="E34" sheetId="82" r:id="rId82"/>
    <sheet name="E35" sheetId="83" r:id="rId83"/>
    <sheet name="E36" sheetId="84" r:id="rId84"/>
    <sheet name="E37" sheetId="85" r:id="rId85"/>
    <sheet name="E38" sheetId="86" r:id="rId86"/>
    <sheet name="E39" sheetId="87" r:id="rId87"/>
    <sheet name="E40" sheetId="88" r:id="rId88"/>
    <sheet name="E41" sheetId="89" r:id="rId89"/>
    <sheet name="E42" sheetId="90" r:id="rId90"/>
    <sheet name="E43" sheetId="91" r:id="rId91"/>
    <sheet name="E44" sheetId="92" r:id="rId92"/>
    <sheet name="E45" sheetId="93" r:id="rId93"/>
    <sheet name="E46" sheetId="94" r:id="rId94"/>
    <sheet name="E47" sheetId="95" r:id="rId95"/>
    <sheet name="E48" sheetId="96" r:id="rId96"/>
    <sheet name="rng1" sheetId="97" r:id="rId97"/>
    <sheet name="rng2" sheetId="98" r:id="rId98"/>
    <sheet name="rng3" sheetId="99" r:id="rId99"/>
    <sheet name="részeredmény" sheetId="100" r:id="rId100"/>
    <sheet name="MENU" sheetId="101" r:id="rId101"/>
    <sheet name="MENU2" sheetId="102" r:id="rId102"/>
    <sheet name="nev" sheetId="103" r:id="rId103"/>
    <sheet name="időrend" sheetId="104" r:id="rId104"/>
  </sheets>
  <definedNames>
    <definedName name="_xlnm._FilterDatabase" localSheetId="102" hidden="1">'nev'!$B$2:$I$2</definedName>
    <definedName name="évjárat">'R2'!#REF!</definedName>
    <definedName name="_xlnm.Print_Area" localSheetId="100">'MENU'!$E$1:$G$18</definedName>
  </definedNames>
  <calcPr fullCalcOnLoad="1"/>
</workbook>
</file>

<file path=xl/sharedStrings.xml><?xml version="1.0" encoding="utf-8"?>
<sst xmlns="http://schemas.openxmlformats.org/spreadsheetml/2006/main" count="2573" uniqueCount="268">
  <si>
    <t>200 férfi pillangó</t>
  </si>
  <si>
    <t>200 női pillangó</t>
  </si>
  <si>
    <t>100 férfi mell</t>
  </si>
  <si>
    <t>100 női mell</t>
  </si>
  <si>
    <t>200 férfi gyors</t>
  </si>
  <si>
    <t>200 női gyors</t>
  </si>
  <si>
    <t>100 férfi mell - döntő 5-6.kcs</t>
  </si>
  <si>
    <t>100 női mell - döntő 3.kcs</t>
  </si>
  <si>
    <t>100 női mell - döntő 4.kcs</t>
  </si>
  <si>
    <t>100 női mell - döntő 5-6.kcs</t>
  </si>
  <si>
    <t>100 férfi hát - döntő 3.kcs</t>
  </si>
  <si>
    <t>100 férfi hát - döntő 4.kcs</t>
  </si>
  <si>
    <t>100 férfi hát - döntő 5-6.kcs</t>
  </si>
  <si>
    <t>100 női hát - döntő 3.kcs</t>
  </si>
  <si>
    <t>100 női hát - döntő 4.kcs</t>
  </si>
  <si>
    <t>100 női hát - döntő 5-6.kcs</t>
  </si>
  <si>
    <t>100 férfi pillangó - döntő 3.kcs</t>
  </si>
  <si>
    <t>100 férfi pillangó - döntő 4.kcs</t>
  </si>
  <si>
    <t>100 férfi pillangó - döntő 5-6.kcs</t>
  </si>
  <si>
    <t>100 női pillangó - döntő 3.kcs</t>
  </si>
  <si>
    <t>100 női pillangó - döntő 4.kcs</t>
  </si>
  <si>
    <t>100 női pillangó - döntő 5-6.kcs</t>
  </si>
  <si>
    <t>200 férfi vegyes - döntő 6.kcs</t>
  </si>
  <si>
    <t>200 női vegyes - döntő 6.kcs</t>
  </si>
  <si>
    <t>VISSZA / BACK</t>
  </si>
  <si>
    <t>RAJTLISTÁK / STARTLIST</t>
  </si>
  <si>
    <t>EREDMÉNYEK / RESULTS</t>
  </si>
  <si>
    <t>FUTAMSZÁMOK / VERSENYIDŐ</t>
  </si>
  <si>
    <t>kezdési idő</t>
  </si>
  <si>
    <t>versenyszám</t>
  </si>
  <si>
    <t>futamszám</t>
  </si>
  <si>
    <t>átlagos futamidő</t>
  </si>
  <si>
    <t>időtartam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</si>
  <si>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</si>
  <si>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</si>
  <si>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</si>
  <si>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</si>
  <si>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</si>
  <si>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</si>
  <si>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</si>
  <si>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</si>
  <si>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</si>
  <si>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</si>
  <si>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</si>
  <si>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 verseny vége:</t>
  </si>
  <si>
    <t>pálya</t>
  </si>
  <si>
    <t>futam</t>
  </si>
  <si>
    <t>RAJTLISTA / STARTLIST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</si>
  <si>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</si>
  <si>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</si>
  <si>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</si>
  <si>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</si>
  <si>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</si>
  <si>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</si>
  <si>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</si>
  <si>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</si>
  <si>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</si>
  <si>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</si>
  <si>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</si>
  <si>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</si>
  <si>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</si>
  <si>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</si>
  <si>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</si>
  <si>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</si>
  <si>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</si>
  <si>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</si>
  <si>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</si>
  <si>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legjobb idő</t>
  </si>
  <si>
    <t>RÉSZEREDMÉNYEK</t>
  </si>
  <si>
    <t>időrend / schedule</t>
  </si>
  <si>
    <t>Idörend / schedule</t>
  </si>
  <si>
    <t>végeredmény</t>
  </si>
  <si>
    <t>PONT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</si>
  <si>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</si>
  <si>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</si>
  <si>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</si>
  <si>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</si>
  <si>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</si>
  <si>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</si>
  <si>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</si>
  <si>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</si>
  <si>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</si>
  <si>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</si>
  <si>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</si>
  <si>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</si>
  <si>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</si>
  <si>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</si>
  <si>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</si>
  <si>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</si>
  <si>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</si>
  <si>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</si>
  <si>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összes futamszám:</t>
  </si>
  <si>
    <t>teljes időtartam:</t>
  </si>
  <si>
    <t>Helyezések darabszámai</t>
  </si>
  <si>
    <t>a</t>
  </si>
  <si>
    <t>b</t>
  </si>
  <si>
    <t>pont</t>
  </si>
  <si>
    <t>klub</t>
  </si>
  <si>
    <t>kat</t>
  </si>
  <si>
    <t>CSAPATVERSENY</t>
  </si>
  <si>
    <t>helyezések száma</t>
  </si>
  <si>
    <t>név</t>
  </si>
  <si>
    <t>egyesület</t>
  </si>
  <si>
    <t>EGYÉNI PONTVERSENY - helyezések alapján</t>
  </si>
  <si>
    <t>EGYÉNI PONTVERSENY - LEN pontok alapján</t>
  </si>
  <si>
    <t>Csapatverseny</t>
  </si>
  <si>
    <t>Egyéni verseny - helyezés alapján</t>
  </si>
  <si>
    <t>Egyéni verseny LEN pont alapján</t>
  </si>
  <si>
    <t>idő</t>
  </si>
  <si>
    <t>nevezések / entries</t>
  </si>
  <si>
    <t>vissza / back</t>
  </si>
  <si>
    <t>szül</t>
  </si>
  <si>
    <t>vsz</t>
  </si>
  <si>
    <t>nev. Idő</t>
  </si>
  <si>
    <t>200 férfi mell</t>
  </si>
  <si>
    <t>200 női mell</t>
  </si>
  <si>
    <t>200 férfi hát</t>
  </si>
  <si>
    <t>200 női hát</t>
  </si>
  <si>
    <t>100 férfi hát</t>
  </si>
  <si>
    <t>100 női hát</t>
  </si>
  <si>
    <t>100 férfi gyors</t>
  </si>
  <si>
    <t>100 női gyors</t>
  </si>
  <si>
    <t>400 férfi vegyes</t>
  </si>
  <si>
    <t>400 női vegyes</t>
  </si>
  <si>
    <t>50 férfi mell</t>
  </si>
  <si>
    <t>50 női mell</t>
  </si>
  <si>
    <t>50 férfi hát</t>
  </si>
  <si>
    <t>50 női hát</t>
  </si>
  <si>
    <t>50 férfi gyors</t>
  </si>
  <si>
    <t>50 női gyors</t>
  </si>
  <si>
    <t>50 férfi pillangó</t>
  </si>
  <si>
    <t>50 női pillangó</t>
  </si>
  <si>
    <t>2011.02.05, I. Celldömölki Nemzetközi Úszóverseny admin.xls</t>
  </si>
  <si>
    <t>Nyakas Veronika</t>
  </si>
  <si>
    <t>Délzalai Vízmű SE</t>
  </si>
  <si>
    <t>B -2</t>
  </si>
  <si>
    <t>Pass Hella</t>
  </si>
  <si>
    <t>Bajai SVSC</t>
  </si>
  <si>
    <t>Doszpoth Csenge</t>
  </si>
  <si>
    <t>A -2</t>
  </si>
  <si>
    <t>Zsirai Dorka</t>
  </si>
  <si>
    <t>Kálovics Noémi</t>
  </si>
  <si>
    <t>Kun Szabó Fanni</t>
  </si>
  <si>
    <t>Pápai SE</t>
  </si>
  <si>
    <t>Veszprémi Lilien</t>
  </si>
  <si>
    <t>Szombathelyi Vízmű SC</t>
  </si>
  <si>
    <t>Dancsecs Boglárka</t>
  </si>
  <si>
    <t>Fekete Réka</t>
  </si>
  <si>
    <t>Celldömölki Vulkán Vizisport Egyesület</t>
  </si>
  <si>
    <t>Fekete Luca</t>
  </si>
  <si>
    <t>Albert Erika</t>
  </si>
  <si>
    <t>Kondorosi Gréta</t>
  </si>
  <si>
    <t>Szentes Városi Úszó Club</t>
  </si>
  <si>
    <t>Kovács Dóra</t>
  </si>
  <si>
    <t>Farkas Kata</t>
  </si>
  <si>
    <t>Huszár Olívia</t>
  </si>
  <si>
    <t>Németh Petra</t>
  </si>
  <si>
    <t>C -2</t>
  </si>
  <si>
    <t>Roznár Kriszta</t>
  </si>
  <si>
    <t>Nagy Zsófia</t>
  </si>
  <si>
    <t>Faldum Betti</t>
  </si>
  <si>
    <t>Vörös Dominika</t>
  </si>
  <si>
    <t>Simová Tereza</t>
  </si>
  <si>
    <t>TJ Sumperk (CZ)</t>
  </si>
  <si>
    <t>D -2</t>
  </si>
  <si>
    <t>Kunics Réka</t>
  </si>
  <si>
    <t>Zetochová Markéta</t>
  </si>
  <si>
    <t>Orbán Sára</t>
  </si>
  <si>
    <t>Esztergomi Úszó Klub</t>
  </si>
  <si>
    <t>Szabadics Adrienn</t>
  </si>
  <si>
    <t>Simová Michaela</t>
  </si>
  <si>
    <t>Szegi Boglárka</t>
  </si>
  <si>
    <t>Hegyi Viktória</t>
  </si>
  <si>
    <t>Vaskó Dorottya</t>
  </si>
  <si>
    <t>Szalay Viktória</t>
  </si>
  <si>
    <t>Hullám 91 ÚVE</t>
  </si>
  <si>
    <t>Gregus Brigitta</t>
  </si>
  <si>
    <t>Csehó Judit</t>
  </si>
  <si>
    <t>Abay Nemes Anna</t>
  </si>
  <si>
    <t>Kemény Bianka</t>
  </si>
  <si>
    <t>Tolvaj Péter</t>
  </si>
  <si>
    <t>A -1</t>
  </si>
  <si>
    <t>Pospisil Premysl</t>
  </si>
  <si>
    <t>Kátai Krisztián</t>
  </si>
  <si>
    <t>Tóth Benett</t>
  </si>
  <si>
    <t>vk</t>
  </si>
  <si>
    <t>Molnár Ádám</t>
  </si>
  <si>
    <t>Varga Marcell</t>
  </si>
  <si>
    <t>Orbán Ágoston</t>
  </si>
  <si>
    <t>Kalmár Ákos</t>
  </si>
  <si>
    <t>Benke Brúnó</t>
  </si>
  <si>
    <t>Lastuvicka Jaromir</t>
  </si>
  <si>
    <t>B -1</t>
  </si>
  <si>
    <t>Fekete Gergő</t>
  </si>
  <si>
    <t>Pustajic Ruben</t>
  </si>
  <si>
    <t>Varjasi Péter</t>
  </si>
  <si>
    <t>Szuák Ákos</t>
  </si>
  <si>
    <t>Szabó Flórián</t>
  </si>
  <si>
    <t>Novák Ferenc</t>
  </si>
  <si>
    <t>Karai Botond</t>
  </si>
  <si>
    <t>Szekeres Balázs</t>
  </si>
  <si>
    <t>D -1</t>
  </si>
  <si>
    <t>Zlatics Patrik</t>
  </si>
  <si>
    <t>Metzger Dániel</t>
  </si>
  <si>
    <t>Zámodics Márk</t>
  </si>
  <si>
    <t>Ács Gergő</t>
  </si>
  <si>
    <t>C -1</t>
  </si>
  <si>
    <t>Sárdi Levente</t>
  </si>
  <si>
    <t>Nagy Péter</t>
  </si>
  <si>
    <t>Delfin-Tiffer 21 SE</t>
  </si>
  <si>
    <t>Csomor Cseke</t>
  </si>
  <si>
    <t>Rüll Máté</t>
  </si>
  <si>
    <t>Török Zoltán</t>
  </si>
  <si>
    <t>Gaál Fruzsina</t>
  </si>
  <si>
    <t>Gaál Fanni</t>
  </si>
  <si>
    <t>Lónai Lili</t>
  </si>
  <si>
    <t>Somogyi Mara</t>
  </si>
  <si>
    <t>Kovács Kitti</t>
  </si>
  <si>
    <t>Sárosi Nóra</t>
  </si>
  <si>
    <t>Hederics Hanna</t>
  </si>
  <si>
    <t>Németh Réka</t>
  </si>
  <si>
    <t>Iván Bernadett</t>
  </si>
  <si>
    <t>Nagy Rebeka</t>
  </si>
  <si>
    <t>Molnár Martina</t>
  </si>
  <si>
    <t>Balogh Nikolett</t>
  </si>
  <si>
    <t>Révfy Laura</t>
  </si>
  <si>
    <t>Mizere Flóra</t>
  </si>
  <si>
    <t>Hegyi Zsanett</t>
  </si>
  <si>
    <t>Karancz Aliz</t>
  </si>
  <si>
    <t>Kertész Réka</t>
  </si>
  <si>
    <t>Borsos Petra</t>
  </si>
  <si>
    <t>Tolvaj Máté</t>
  </si>
  <si>
    <t>Karai Levente</t>
  </si>
  <si>
    <t>Nardai Gergő</t>
  </si>
  <si>
    <t>Pál Dániel</t>
  </si>
  <si>
    <t>Fekete Csongor</t>
  </si>
  <si>
    <t>Molnár Marcell</t>
  </si>
  <si>
    <t>Németh Bálint</t>
  </si>
  <si>
    <t>Kovács Bálint</t>
  </si>
  <si>
    <t>Vass Péter</t>
  </si>
  <si>
    <t>Gayer Márton</t>
  </si>
  <si>
    <t>Barta Márton</t>
  </si>
  <si>
    <t>Fabriczius László</t>
  </si>
  <si>
    <t>Joó Ádám</t>
  </si>
  <si>
    <t>Gál Andor</t>
  </si>
  <si>
    <t>Zsiray Gergely</t>
  </si>
  <si>
    <t>Vass István</t>
  </si>
  <si>
    <t>Szeder Tibor</t>
  </si>
  <si>
    <t>Vidovics Milán</t>
  </si>
  <si>
    <t>Pausz Tamás</t>
  </si>
  <si>
    <t>Erdélyi Bence</t>
  </si>
  <si>
    <t>Trajer Márk</t>
  </si>
  <si>
    <t>Biky Gábor</t>
  </si>
  <si>
    <t>Gubics Máté</t>
  </si>
  <si>
    <t>Tihanyi László</t>
  </si>
  <si>
    <t>Draskovics Márk</t>
  </si>
  <si>
    <t>Mezősi Roxána</t>
  </si>
  <si>
    <t>Nagy Réka</t>
  </si>
  <si>
    <t>Szujó Péter</t>
  </si>
  <si>
    <t>Szujó Tibor</t>
  </si>
  <si>
    <t>Hegyi Patrícia</t>
  </si>
  <si>
    <t>Kocsis Eszter</t>
  </si>
  <si>
    <t>Gulyás Erik</t>
  </si>
  <si>
    <t>Imre Milán</t>
  </si>
  <si>
    <t>Kantó Loretta</t>
  </si>
  <si>
    <t>Kovács Ádám</t>
  </si>
  <si>
    <t>Zammit Mark</t>
  </si>
  <si>
    <t>Hérincs Fruzsina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</si>
</sst>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&quot;:&quot;00&quot;;&quot;00"/>
    <numFmt numFmtId="168" formatCode="0&quot;:&quot;00&quot;;&quot;0"/>
    <numFmt numFmtId="169" formatCode="0&quot;:&quot;00&quot;,&quot;0"/>
    <numFmt numFmtId="170" formatCode="0&quot;:&quot;00&quot;,&quot;00"/>
    <numFmt numFmtId="171" formatCode="0&quot; perc&quot;"/>
    <numFmt numFmtId="172" formatCode="[$-F400]h:mm:ss\ AM/PM"/>
    <numFmt numFmtId="173" formatCode="0.0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8"/>
      <name val="Arial CE"/>
      <family val="0"/>
    </font>
    <font>
      <i/>
      <u val="single"/>
      <sz val="8"/>
      <name val="Arial CE"/>
      <family val="0"/>
    </font>
    <font>
      <sz val="8"/>
      <color indexed="8"/>
      <name val="Arial CE"/>
      <family val="0"/>
    </font>
    <font>
      <b/>
      <i/>
      <sz val="8"/>
      <color indexed="8"/>
      <name val="Arial CE"/>
      <family val="0"/>
    </font>
    <font>
      <b/>
      <sz val="8"/>
      <color indexed="9"/>
      <name val="Arial"/>
      <family val="2"/>
    </font>
    <font>
      <b/>
      <sz val="6"/>
      <color indexed="12"/>
      <name val="Arial"/>
      <family val="2"/>
    </font>
    <font>
      <sz val="6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23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b/>
      <sz val="6"/>
      <color indexed="9"/>
      <name val="Arial"/>
      <family val="2"/>
    </font>
    <font>
      <sz val="8"/>
      <color indexed="9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6"/>
      <color indexed="10"/>
      <name val="Arial"/>
      <family val="2"/>
    </font>
    <font>
      <sz val="8"/>
      <name val="Tahoma"/>
      <family val="2"/>
    </font>
    <font>
      <sz val="6.5"/>
      <name val="Arial"/>
      <family val="2"/>
    </font>
    <font>
      <b/>
      <sz val="6.5"/>
      <color indexed="8"/>
      <name val="Arial"/>
      <family val="2"/>
    </font>
    <font>
      <b/>
      <sz val="6.5"/>
      <color indexed="9"/>
      <name val="Arial"/>
      <family val="2"/>
    </font>
    <font>
      <b/>
      <sz val="6.5"/>
      <name val="Arial"/>
      <family val="2"/>
    </font>
    <font>
      <sz val="6.5"/>
      <color indexed="12"/>
      <name val="Arial"/>
      <family val="0"/>
    </font>
    <font>
      <b/>
      <sz val="6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49" fontId="14" fillId="0" borderId="0" xfId="0" applyNumberFormat="1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49" fontId="15" fillId="0" borderId="0" xfId="0" applyNumberFormat="1" applyFont="1" applyFill="1" applyAlignment="1">
      <alignment horizontal="center" vertical="top"/>
    </xf>
    <xf numFmtId="0" fontId="15" fillId="0" borderId="0" xfId="0" applyFont="1" applyAlignment="1">
      <alignment horizontal="center" vertical="top"/>
    </xf>
    <xf numFmtId="171" fontId="15" fillId="0" borderId="0" xfId="0" applyNumberFormat="1" applyFont="1" applyFill="1" applyAlignment="1">
      <alignment horizontal="right" vertical="top"/>
    </xf>
    <xf numFmtId="49" fontId="16" fillId="0" borderId="0" xfId="0" applyNumberFormat="1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horizontal="center" vertical="top"/>
    </xf>
    <xf numFmtId="1" fontId="14" fillId="0" borderId="0" xfId="0" applyNumberFormat="1" applyFont="1" applyFill="1" applyBorder="1" applyAlignment="1">
      <alignment horizontal="left" vertical="top"/>
    </xf>
    <xf numFmtId="1" fontId="14" fillId="0" borderId="0" xfId="0" applyNumberFormat="1" applyFont="1" applyFill="1" applyBorder="1" applyAlignment="1">
      <alignment horizontal="center" vertical="top"/>
    </xf>
    <xf numFmtId="1" fontId="1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vertical="top"/>
    </xf>
    <xf numFmtId="21" fontId="13" fillId="0" borderId="0" xfId="0" applyNumberFormat="1" applyFont="1" applyFill="1" applyBorder="1" applyAlignment="1">
      <alignment horizontal="right" vertical="top"/>
    </xf>
    <xf numFmtId="49" fontId="14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left" vertical="top"/>
    </xf>
    <xf numFmtId="1" fontId="16" fillId="0" borderId="0" xfId="0" applyNumberFormat="1" applyFont="1" applyFill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171" fontId="12" fillId="0" borderId="0" xfId="0" applyNumberFormat="1" applyFont="1" applyFill="1" applyAlignment="1">
      <alignment vertical="top"/>
    </xf>
    <xf numFmtId="49" fontId="12" fillId="0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vertical="center"/>
    </xf>
    <xf numFmtId="172" fontId="16" fillId="0" borderId="0" xfId="0" applyNumberFormat="1" applyFont="1" applyFill="1" applyBorder="1" applyAlignment="1">
      <alignment horizontal="center" vertical="top"/>
    </xf>
    <xf numFmtId="172" fontId="16" fillId="0" borderId="0" xfId="0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17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8" fillId="0" borderId="0" xfId="17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left"/>
    </xf>
    <xf numFmtId="0" fontId="25" fillId="7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right"/>
    </xf>
    <xf numFmtId="0" fontId="3" fillId="4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10" fillId="3" borderId="1" xfId="17" applyFont="1" applyFill="1" applyBorder="1" applyAlignment="1">
      <alignment horizontal="left" vertical="center"/>
    </xf>
    <xf numFmtId="0" fontId="10" fillId="4" borderId="0" xfId="17" applyFont="1" applyFill="1" applyAlignment="1">
      <alignment horizontal="left" vertical="center"/>
    </xf>
    <xf numFmtId="0" fontId="18" fillId="5" borderId="1" xfId="17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170" fontId="7" fillId="4" borderId="0" xfId="0" applyNumberFormat="1" applyFont="1" applyFill="1" applyAlignment="1">
      <alignment vertical="center"/>
    </xf>
    <xf numFmtId="170" fontId="7" fillId="7" borderId="1" xfId="0" applyNumberFormat="1" applyFont="1" applyFill="1" applyBorder="1" applyAlignment="1">
      <alignment vertical="center"/>
    </xf>
    <xf numFmtId="170" fontId="7" fillId="4" borderId="0" xfId="0" applyNumberFormat="1" applyFont="1" applyFill="1" applyBorder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22" fontId="30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49" fontId="7" fillId="4" borderId="0" xfId="0" applyNumberFormat="1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right" vertical="center"/>
      <protection locked="0"/>
    </xf>
    <xf numFmtId="21" fontId="8" fillId="8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18" fillId="5" borderId="1" xfId="17" applyFont="1" applyFill="1" applyBorder="1" applyAlignment="1">
      <alignment/>
    </xf>
    <xf numFmtId="0" fontId="10" fillId="3" borderId="1" xfId="17" applyFont="1" applyFill="1" applyBorder="1" applyAlignment="1" quotePrefix="1">
      <alignment horizontal="left" vertical="center"/>
    </xf>
    <xf numFmtId="0" fontId="10" fillId="4" borderId="0" xfId="0" applyFont="1" applyFill="1" applyAlignment="1">
      <alignment vertical="center"/>
    </xf>
    <xf numFmtId="0" fontId="18" fillId="5" borderId="1" xfId="0" applyFont="1" applyFill="1" applyBorder="1" applyAlignment="1">
      <alignment horizontal="left"/>
    </xf>
    <xf numFmtId="1" fontId="25" fillId="7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0" fillId="7" borderId="0" xfId="0" applyFont="1" applyFill="1" applyBorder="1" applyAlignment="1">
      <alignment horizontal="center"/>
    </xf>
    <xf numFmtId="0" fontId="10" fillId="3" borderId="2" xfId="17" applyFont="1" applyFill="1" applyBorder="1" applyAlignment="1">
      <alignment horizontal="center" vertical="center"/>
    </xf>
    <xf numFmtId="0" fontId="18" fillId="9" borderId="0" xfId="17" applyFont="1" applyFill="1" applyAlignment="1">
      <alignment horizontal="center" vertical="center"/>
    </xf>
    <xf numFmtId="0" fontId="18" fillId="4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0" fontId="7" fillId="0" borderId="0" xfId="0" applyNumberFormat="1" applyFont="1" applyFill="1" applyAlignment="1">
      <alignment vertical="center"/>
    </xf>
    <xf numFmtId="49" fontId="7" fillId="0" borderId="1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Alignment="1">
      <alignment vertical="center"/>
    </xf>
    <xf numFmtId="170" fontId="7" fillId="7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 vertical="center"/>
    </xf>
    <xf numFmtId="21" fontId="13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horizontal="right" vertical="center"/>
    </xf>
    <xf numFmtId="49" fontId="14" fillId="4" borderId="0" xfId="0" applyNumberFormat="1" applyFont="1" applyFill="1" applyBorder="1" applyAlignment="1">
      <alignment horizontal="right" vertical="center"/>
    </xf>
    <xf numFmtId="49" fontId="12" fillId="4" borderId="0" xfId="0" applyNumberFormat="1" applyFont="1" applyFill="1" applyBorder="1" applyAlignment="1">
      <alignment vertical="center"/>
    </xf>
    <xf numFmtId="172" fontId="14" fillId="4" borderId="0" xfId="0" applyNumberFormat="1" applyFont="1" applyFill="1" applyBorder="1" applyAlignment="1">
      <alignment horizontal="right" vertical="center"/>
    </xf>
    <xf numFmtId="49" fontId="12" fillId="4" borderId="0" xfId="0" applyNumberFormat="1" applyFont="1" applyFill="1" applyAlignment="1">
      <alignment vertical="top"/>
    </xf>
    <xf numFmtId="49" fontId="12" fillId="0" borderId="0" xfId="0" applyNumberFormat="1" applyFont="1" applyFill="1" applyAlignment="1">
      <alignment vertical="center"/>
    </xf>
    <xf numFmtId="0" fontId="0" fillId="9" borderId="0" xfId="0" applyFill="1" applyAlignment="1">
      <alignment vertical="center"/>
    </xf>
    <xf numFmtId="172" fontId="11" fillId="4" borderId="0" xfId="0" applyNumberFormat="1" applyFont="1" applyFill="1" applyBorder="1" applyAlignment="1">
      <alignment horizontal="left" vertical="center"/>
    </xf>
    <xf numFmtId="1" fontId="14" fillId="4" borderId="0" xfId="0" applyNumberFormat="1" applyFont="1" applyFill="1" applyBorder="1" applyAlignment="1">
      <alignment horizontal="left" vertical="center"/>
    </xf>
    <xf numFmtId="21" fontId="13" fillId="4" borderId="0" xfId="0" applyNumberFormat="1" applyFont="1" applyFill="1" applyBorder="1" applyAlignment="1">
      <alignment horizontal="left" vertical="center"/>
    </xf>
    <xf numFmtId="21" fontId="17" fillId="7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10" borderId="1" xfId="0" applyFont="1" applyFill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32" fillId="10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1" fontId="32" fillId="10" borderId="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4" fillId="2" borderId="3" xfId="17" applyFont="1" applyFill="1" applyBorder="1" applyAlignment="1">
      <alignment horizontal="center" vertical="center"/>
    </xf>
    <xf numFmtId="0" fontId="34" fillId="2" borderId="4" xfId="17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1" fontId="32" fillId="1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10" borderId="0" xfId="0" applyFill="1" applyBorder="1" applyAlignment="1">
      <alignment/>
    </xf>
    <xf numFmtId="0" fontId="32" fillId="0" borderId="1" xfId="0" applyFont="1" applyBorder="1" applyAlignment="1">
      <alignment horizontal="center" vertical="center"/>
    </xf>
    <xf numFmtId="170" fontId="32" fillId="1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10" borderId="0" xfId="0" applyFill="1" applyBorder="1" applyAlignment="1">
      <alignment horizontal="right" indent="1"/>
    </xf>
    <xf numFmtId="170" fontId="0" fillId="0" borderId="0" xfId="0" applyNumberFormat="1" applyAlignment="1">
      <alignment horizontal="right" indent="1"/>
    </xf>
    <xf numFmtId="0" fontId="32" fillId="0" borderId="0" xfId="0" applyFont="1" applyAlignment="1">
      <alignment horizontal="right" indent="1"/>
    </xf>
    <xf numFmtId="0" fontId="0" fillId="10" borderId="0" xfId="0" applyFont="1" applyFill="1" applyBorder="1" applyAlignment="1">
      <alignment horizontal="right" vertical="center" indent="1"/>
    </xf>
    <xf numFmtId="0" fontId="0" fillId="0" borderId="0" xfId="0" applyAlignment="1">
      <alignment horizontal="right" inden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11" borderId="1" xfId="0" applyFont="1" applyFill="1" applyBorder="1" applyAlignment="1">
      <alignment horizontal="center" vertical="center"/>
    </xf>
    <xf numFmtId="1" fontId="8" fillId="11" borderId="1" xfId="0" applyNumberFormat="1" applyFont="1" applyFill="1" applyBorder="1" applyAlignment="1">
      <alignment horizontal="center" vertical="center"/>
    </xf>
    <xf numFmtId="49" fontId="28" fillId="12" borderId="1" xfId="0" applyNumberFormat="1" applyFont="1" applyFill="1" applyBorder="1" applyAlignment="1" applyProtection="1">
      <alignment horizontal="center" vertical="center"/>
      <protection locked="0"/>
    </xf>
    <xf numFmtId="0" fontId="28" fillId="1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 indent="1"/>
    </xf>
    <xf numFmtId="0" fontId="3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/>
    </xf>
    <xf numFmtId="0" fontId="8" fillId="7" borderId="1" xfId="0" applyFont="1" applyFill="1" applyBorder="1" applyAlignment="1">
      <alignment horizontal="center" vertical="top"/>
    </xf>
    <xf numFmtId="169" fontId="8" fillId="7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6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8" fillId="7" borderId="1" xfId="0" applyFont="1" applyFill="1" applyBorder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3" fillId="7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7" fillId="13" borderId="5" xfId="17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7" fillId="3" borderId="0" xfId="17" applyFont="1" applyFill="1" applyBorder="1" applyAlignment="1">
      <alignment horizontal="left" vertical="top" wrapText="1"/>
    </xf>
    <xf numFmtId="49" fontId="7" fillId="3" borderId="0" xfId="0" applyNumberFormat="1" applyFont="1" applyFill="1" applyAlignment="1">
      <alignment vertical="top" wrapText="1"/>
    </xf>
    <xf numFmtId="0" fontId="7" fillId="3" borderId="0" xfId="17" applyFont="1" applyFill="1" applyBorder="1" applyAlignment="1">
      <alignment horizontal="center" vertical="top" wrapText="1"/>
    </xf>
    <xf numFmtId="0" fontId="37" fillId="3" borderId="0" xfId="17" applyFont="1" applyFill="1" applyBorder="1" applyAlignment="1">
      <alignment horizontal="center" vertical="top" wrapText="1"/>
    </xf>
    <xf numFmtId="0" fontId="7" fillId="3" borderId="0" xfId="17" applyFont="1" applyFill="1" applyBorder="1" applyAlignment="1">
      <alignment horizontal="center" vertical="top"/>
    </xf>
    <xf numFmtId="0" fontId="7" fillId="3" borderId="0" xfId="17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6" fillId="0" borderId="0" xfId="0" applyFont="1" applyFill="1" applyAlignment="1">
      <alignment horizontal="left" vertical="top" wrapText="1"/>
    </xf>
    <xf numFmtId="1" fontId="3" fillId="0" borderId="0" xfId="0" applyNumberFormat="1" applyFont="1" applyFill="1" applyAlignment="1">
      <alignment horizontal="center" vertical="top"/>
    </xf>
    <xf numFmtId="1" fontId="3" fillId="0" borderId="0" xfId="0" applyNumberFormat="1" applyFont="1" applyFill="1" applyAlignment="1">
      <alignment vertical="top"/>
    </xf>
    <xf numFmtId="168" fontId="3" fillId="0" borderId="0" xfId="0" applyNumberFormat="1" applyFont="1" applyFill="1" applyAlignment="1">
      <alignment vertical="top"/>
    </xf>
    <xf numFmtId="0" fontId="7" fillId="3" borderId="0" xfId="0" applyFont="1" applyFill="1" applyAlignment="1">
      <alignment vertical="top" wrapText="1"/>
    </xf>
    <xf numFmtId="0" fontId="5" fillId="14" borderId="0" xfId="0" applyFont="1" applyFill="1" applyAlignment="1">
      <alignment vertical="top"/>
    </xf>
    <xf numFmtId="0" fontId="6" fillId="3" borderId="0" xfId="0" applyFont="1" applyFill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0" fontId="18" fillId="0" borderId="0" xfId="17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center" vertical="top"/>
    </xf>
    <xf numFmtId="0" fontId="18" fillId="15" borderId="0" xfId="0" applyFont="1" applyFill="1" applyBorder="1" applyAlignment="1">
      <alignment horizontal="center" vertical="top"/>
    </xf>
    <xf numFmtId="169" fontId="29" fillId="15" borderId="0" xfId="0" applyNumberFormat="1" applyFont="1" applyFill="1" applyBorder="1" applyAlignment="1">
      <alignment horizontal="center" vertical="top"/>
    </xf>
    <xf numFmtId="1" fontId="29" fillId="15" borderId="0" xfId="0" applyNumberFormat="1" applyFont="1" applyFill="1" applyBorder="1" applyAlignment="1">
      <alignment horizontal="center" vertical="top"/>
    </xf>
    <xf numFmtId="170" fontId="29" fillId="15" borderId="0" xfId="0" applyNumberFormat="1" applyFont="1" applyFill="1" applyBorder="1" applyAlignment="1">
      <alignment horizontal="right" vertical="top"/>
    </xf>
    <xf numFmtId="170" fontId="18" fillId="15" borderId="0" xfId="0" applyNumberFormat="1" applyFont="1" applyFill="1" applyBorder="1" applyAlignment="1">
      <alignment horizontal="right" vertical="top"/>
    </xf>
    <xf numFmtId="170" fontId="3" fillId="15" borderId="0" xfId="0" applyNumberFormat="1" applyFont="1" applyFill="1" applyBorder="1" applyAlignment="1">
      <alignment horizontal="right" vertical="top"/>
    </xf>
    <xf numFmtId="170" fontId="8" fillId="15" borderId="0" xfId="0" applyNumberFormat="1" applyFont="1" applyFill="1" applyBorder="1" applyAlignment="1">
      <alignment horizontal="right" vertical="top"/>
    </xf>
    <xf numFmtId="0" fontId="18" fillId="15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169" fontId="3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 vertical="top"/>
    </xf>
    <xf numFmtId="170" fontId="3" fillId="0" borderId="0" xfId="0" applyNumberFormat="1" applyFont="1" applyFill="1" applyBorder="1" applyAlignment="1">
      <alignment horizontal="right" vertical="top"/>
    </xf>
    <xf numFmtId="170" fontId="9" fillId="0" borderId="0" xfId="0" applyNumberFormat="1" applyFont="1" applyFill="1" applyBorder="1" applyAlignment="1">
      <alignment horizontal="right" vertical="top"/>
    </xf>
    <xf numFmtId="170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18" fillId="15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8" fillId="15" borderId="0" xfId="0" applyNumberFormat="1" applyFont="1" applyFill="1" applyBorder="1" applyAlignment="1">
      <alignment horizontal="right" vertical="top" wrapText="1"/>
    </xf>
    <xf numFmtId="0" fontId="36" fillId="0" borderId="0" xfId="0" applyFont="1" applyFill="1" applyBorder="1" applyAlignment="1">
      <alignment horizontal="left" vertical="top" wrapText="1"/>
    </xf>
    <xf numFmtId="49" fontId="38" fillId="15" borderId="0" xfId="0" applyNumberFormat="1" applyFont="1" applyFill="1" applyBorder="1" applyAlignment="1">
      <alignment horizontal="right" vertical="top" wrapText="1"/>
    </xf>
    <xf numFmtId="0" fontId="3" fillId="15" borderId="0" xfId="0" applyFont="1" applyFill="1" applyBorder="1" applyAlignment="1">
      <alignment vertical="top"/>
    </xf>
    <xf numFmtId="0" fontId="3" fillId="5" borderId="0" xfId="0" applyFont="1" applyFill="1" applyBorder="1" applyAlignment="1">
      <alignment vertical="top"/>
    </xf>
    <xf numFmtId="0" fontId="39" fillId="7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6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1" fontId="40" fillId="7" borderId="0" xfId="0" applyNumberFormat="1" applyFont="1" applyFill="1" applyBorder="1" applyAlignment="1">
      <alignment horizontal="center"/>
    </xf>
    <xf numFmtId="170" fontId="36" fillId="0" borderId="0" xfId="0" applyNumberFormat="1" applyFont="1" applyFill="1" applyBorder="1" applyAlignment="1">
      <alignment horizontal="right"/>
    </xf>
    <xf numFmtId="1" fontId="10" fillId="7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/>
    </xf>
    <xf numFmtId="0" fontId="4" fillId="6" borderId="1" xfId="17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14" borderId="0" xfId="17" applyFont="1" applyFill="1" applyBorder="1" applyAlignment="1">
      <alignment horizontal="center" vertical="top"/>
    </xf>
    <xf numFmtId="0" fontId="23" fillId="14" borderId="0" xfId="0" applyFont="1" applyFill="1" applyAlignment="1">
      <alignment vertical="top"/>
    </xf>
    <xf numFmtId="0" fontId="19" fillId="0" borderId="0" xfId="17" applyFont="1" applyFill="1" applyBorder="1" applyAlignment="1">
      <alignment horizontal="center" vertical="top" textRotation="90"/>
    </xf>
    <xf numFmtId="0" fontId="20" fillId="0" borderId="0" xfId="0" applyFont="1" applyFill="1" applyAlignment="1">
      <alignment horizontal="center" vertical="top" textRotation="90"/>
    </xf>
    <xf numFmtId="0" fontId="18" fillId="5" borderId="0" xfId="17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2" fillId="10" borderId="1" xfId="0" applyFont="1" applyFill="1" applyBorder="1" applyAlignment="1">
      <alignment horizontal="center" vertical="center"/>
    </xf>
    <xf numFmtId="0" fontId="31" fillId="16" borderId="6" xfId="0" applyFont="1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33" fillId="9" borderId="0" xfId="17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32" fillId="10" borderId="2" xfId="0" applyNumberFormat="1" applyFont="1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33" fillId="9" borderId="0" xfId="0" applyFont="1" applyFill="1" applyAlignment="1">
      <alignment horizontal="center" vertical="center"/>
    </xf>
    <xf numFmtId="0" fontId="31" fillId="16" borderId="0" xfId="0" applyFont="1" applyFill="1" applyBorder="1" applyAlignment="1">
      <alignment horizontal="center" vertical="center"/>
    </xf>
    <xf numFmtId="0" fontId="0" fillId="16" borderId="0" xfId="0" applyFill="1" applyBorder="1" applyAlignment="1">
      <alignment horizontal="center" vertical="center"/>
    </xf>
    <xf numFmtId="0" fontId="33" fillId="9" borderId="0" xfId="17" applyFont="1" applyFill="1" applyBorder="1" applyAlignment="1">
      <alignment horizontal="center" vertical="center"/>
    </xf>
    <xf numFmtId="0" fontId="0" fillId="0" borderId="0" xfId="0" applyAlignment="1">
      <alignment/>
    </xf>
    <xf numFmtId="0" fontId="25" fillId="13" borderId="0" xfId="17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4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18" fillId="5" borderId="10" xfId="17" applyFont="1" applyFill="1" applyBorder="1" applyAlignment="1">
      <alignment horizontal="center" vertical="center"/>
    </xf>
    <xf numFmtId="0" fontId="18" fillId="5" borderId="11" xfId="17" applyFont="1" applyFill="1" applyBorder="1" applyAlignment="1">
      <alignment vertical="center"/>
    </xf>
    <xf numFmtId="0" fontId="18" fillId="9" borderId="10" xfId="17" applyFon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0" fontId="7" fillId="2" borderId="12" xfId="17" applyFont="1" applyFill="1" applyBorder="1" applyAlignment="1">
      <alignment horizontal="center" vertical="center"/>
    </xf>
    <xf numFmtId="0" fontId="7" fillId="2" borderId="1" xfId="17" applyFont="1" applyFill="1" applyBorder="1" applyAlignment="1">
      <alignment horizontal="center" vertical="center"/>
    </xf>
    <xf numFmtId="0" fontId="41" fillId="4" borderId="0" xfId="0" applyFont="1" applyFill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0" fontId="41" fillId="4" borderId="0" xfId="0" applyNumberFormat="1" applyFont="1" applyFill="1" applyAlignment="1">
      <alignment horizontal="left" vertical="center" shrinkToFit="1"/>
    </xf>
    <xf numFmtId="0" fontId="10" fillId="17" borderId="1" xfId="17" applyFont="1" applyFill="1" applyBorder="1" applyAlignment="1">
      <alignment horizontal="center" vertical="top"/>
    </xf>
    <xf numFmtId="0" fontId="8" fillId="17" borderId="1" xfId="0" applyFont="1" applyFill="1" applyBorder="1" applyAlignment="1">
      <alignment vertical="top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9" borderId="0" xfId="17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styles" Target="styles.xml" /><Relationship Id="rId106" Type="http://schemas.openxmlformats.org/officeDocument/2006/relationships/sharedStrings" Target="sharedStrings.xml" /><Relationship Id="rId10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34"/>
  </sheetPr>
  <dimension ref="A1:AR38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71093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69">
        <f>MENU!B3</f>
        <v>0</v>
      </c>
      <c r="F2" s="170"/>
      <c r="G2" s="171"/>
      <c r="H2" s="172"/>
      <c r="I2" s="172"/>
      <c r="J2" s="173" t="str">
        <f>MENU!E3</f>
        <v>50 női mell</v>
      </c>
      <c r="M2" s="185"/>
    </row>
    <row r="3" spans="1:44" ht="11.25">
      <c r="A3" s="174">
        <v>1</v>
      </c>
      <c r="B3" s="175">
        <v>1</v>
      </c>
      <c r="C3" s="175">
        <v>1</v>
      </c>
      <c r="I3" s="181">
        <v>1</v>
      </c>
      <c r="AR3" s="174">
        <v>2</v>
      </c>
    </row>
    <row r="4" spans="1:44" ht="11.25">
      <c r="A4" s="174">
        <v>1</v>
      </c>
      <c r="B4" s="175">
        <v>1</v>
      </c>
      <c r="C4" s="175">
        <v>2</v>
      </c>
      <c r="D4" s="176" t="s">
        <v>133</v>
      </c>
      <c r="E4" s="177">
        <v>2000</v>
      </c>
      <c r="F4" s="178">
        <v>2</v>
      </c>
      <c r="G4" s="179" t="s">
        <v>134</v>
      </c>
      <c r="H4" s="180" t="s">
        <v>135</v>
      </c>
      <c r="I4" s="181">
        <v>1</v>
      </c>
      <c r="J4" s="182">
        <v>580</v>
      </c>
      <c r="K4" s="174">
        <v>4</v>
      </c>
      <c r="AR4" s="174">
        <v>2</v>
      </c>
    </row>
    <row r="5" spans="1:44" ht="11.25">
      <c r="A5" s="174">
        <v>1</v>
      </c>
      <c r="B5" s="175">
        <v>1</v>
      </c>
      <c r="C5" s="175">
        <v>3</v>
      </c>
      <c r="D5" s="176" t="s">
        <v>136</v>
      </c>
      <c r="E5" s="177">
        <v>2000</v>
      </c>
      <c r="F5" s="178">
        <v>2</v>
      </c>
      <c r="G5" s="179" t="s">
        <v>137</v>
      </c>
      <c r="H5" s="180" t="s">
        <v>135</v>
      </c>
      <c r="I5" s="181">
        <v>1</v>
      </c>
      <c r="J5" s="182">
        <v>539</v>
      </c>
      <c r="K5" s="174">
        <v>1</v>
      </c>
      <c r="AR5" s="174">
        <v>2</v>
      </c>
    </row>
    <row r="6" spans="1:44" ht="11.25">
      <c r="A6" s="174">
        <v>1</v>
      </c>
      <c r="B6" s="175">
        <v>1</v>
      </c>
      <c r="C6" s="175">
        <v>4</v>
      </c>
      <c r="D6" s="176" t="s">
        <v>138</v>
      </c>
      <c r="E6" s="177">
        <v>2001</v>
      </c>
      <c r="F6" s="178">
        <v>2</v>
      </c>
      <c r="G6" s="179" t="s">
        <v>134</v>
      </c>
      <c r="H6" s="180" t="s">
        <v>139</v>
      </c>
      <c r="I6" s="181">
        <v>1</v>
      </c>
      <c r="J6" s="182">
        <v>550</v>
      </c>
      <c r="K6" s="174">
        <v>4</v>
      </c>
      <c r="AR6" s="174">
        <v>2</v>
      </c>
    </row>
    <row r="7" spans="1:44" ht="11.25">
      <c r="A7" s="174">
        <v>1</v>
      </c>
      <c r="B7" s="175">
        <v>1</v>
      </c>
      <c r="C7" s="175">
        <v>5</v>
      </c>
      <c r="D7" s="176" t="s">
        <v>140</v>
      </c>
      <c r="E7" s="177">
        <v>2001</v>
      </c>
      <c r="F7" s="178">
        <v>2</v>
      </c>
      <c r="G7" s="179" t="s">
        <v>134</v>
      </c>
      <c r="H7" s="180" t="s">
        <v>139</v>
      </c>
      <c r="I7" s="181">
        <v>1</v>
      </c>
      <c r="J7" s="182">
        <v>1000</v>
      </c>
      <c r="K7" s="174">
        <v>4</v>
      </c>
      <c r="AR7" s="174">
        <v>2</v>
      </c>
    </row>
    <row r="8" spans="1:44" ht="11.25">
      <c r="A8" s="174">
        <v>1</v>
      </c>
      <c r="B8" s="175">
        <v>1</v>
      </c>
      <c r="C8" s="175">
        <v>6</v>
      </c>
      <c r="D8" s="176" t="s">
        <v>141</v>
      </c>
      <c r="E8" s="177">
        <v>2002</v>
      </c>
      <c r="F8" s="178">
        <v>2</v>
      </c>
      <c r="G8" s="179" t="s">
        <v>134</v>
      </c>
      <c r="H8" s="180" t="s">
        <v>139</v>
      </c>
      <c r="I8" s="181">
        <v>1</v>
      </c>
      <c r="J8" s="182">
        <v>1000</v>
      </c>
      <c r="K8" s="174">
        <v>4</v>
      </c>
      <c r="AR8" s="174">
        <v>2</v>
      </c>
    </row>
    <row r="9" spans="1:44" ht="11.25">
      <c r="A9" s="174">
        <v>1</v>
      </c>
      <c r="B9" s="175">
        <v>2</v>
      </c>
      <c r="C9" s="175">
        <v>1</v>
      </c>
      <c r="D9" s="176" t="s">
        <v>142</v>
      </c>
      <c r="E9" s="177">
        <v>2002</v>
      </c>
      <c r="F9" s="178">
        <v>2</v>
      </c>
      <c r="G9" s="179" t="s">
        <v>143</v>
      </c>
      <c r="H9" s="180" t="s">
        <v>139</v>
      </c>
      <c r="I9" s="181">
        <v>1</v>
      </c>
      <c r="J9" s="182">
        <v>529</v>
      </c>
      <c r="K9" s="174">
        <v>7</v>
      </c>
      <c r="AR9" s="174">
        <v>2</v>
      </c>
    </row>
    <row r="10" spans="1:44" ht="11.25">
      <c r="A10" s="174">
        <v>1</v>
      </c>
      <c r="B10" s="175">
        <v>2</v>
      </c>
      <c r="C10" s="175">
        <v>2</v>
      </c>
      <c r="D10" s="176" t="s">
        <v>144</v>
      </c>
      <c r="E10" s="177">
        <v>2001</v>
      </c>
      <c r="F10" s="178">
        <v>2</v>
      </c>
      <c r="G10" s="179" t="s">
        <v>145</v>
      </c>
      <c r="H10" s="180" t="s">
        <v>139</v>
      </c>
      <c r="I10" s="181">
        <v>1</v>
      </c>
      <c r="J10" s="182">
        <v>509</v>
      </c>
      <c r="K10" s="174">
        <v>9</v>
      </c>
      <c r="AR10" s="174">
        <v>2</v>
      </c>
    </row>
    <row r="11" spans="1:44" ht="11.25">
      <c r="A11" s="174">
        <v>1</v>
      </c>
      <c r="B11" s="175">
        <v>2</v>
      </c>
      <c r="C11" s="175">
        <v>3</v>
      </c>
      <c r="D11" s="176" t="s">
        <v>146</v>
      </c>
      <c r="E11" s="177">
        <v>2002</v>
      </c>
      <c r="F11" s="178">
        <v>2</v>
      </c>
      <c r="G11" s="179" t="s">
        <v>145</v>
      </c>
      <c r="H11" s="180" t="s">
        <v>139</v>
      </c>
      <c r="I11" s="181">
        <v>1</v>
      </c>
      <c r="J11" s="182">
        <v>498</v>
      </c>
      <c r="K11" s="174">
        <v>9</v>
      </c>
      <c r="AR11" s="174">
        <v>2</v>
      </c>
    </row>
    <row r="12" spans="1:44" ht="11.25">
      <c r="A12" s="174">
        <v>1</v>
      </c>
      <c r="B12" s="175">
        <v>2</v>
      </c>
      <c r="C12" s="175">
        <v>4</v>
      </c>
      <c r="D12" s="176" t="s">
        <v>147</v>
      </c>
      <c r="E12" s="177">
        <v>2002</v>
      </c>
      <c r="F12" s="178">
        <v>2</v>
      </c>
      <c r="G12" s="179" t="s">
        <v>148</v>
      </c>
      <c r="H12" s="180" t="s">
        <v>139</v>
      </c>
      <c r="I12" s="181">
        <v>1</v>
      </c>
      <c r="J12" s="182">
        <v>505</v>
      </c>
      <c r="K12" s="174">
        <v>2</v>
      </c>
      <c r="AR12" s="174">
        <v>2</v>
      </c>
    </row>
    <row r="13" spans="1:44" ht="11.25">
      <c r="A13" s="174">
        <v>1</v>
      </c>
      <c r="B13" s="175">
        <v>2</v>
      </c>
      <c r="C13" s="175">
        <v>5</v>
      </c>
      <c r="D13" s="176" t="s">
        <v>149</v>
      </c>
      <c r="E13" s="177">
        <v>2002</v>
      </c>
      <c r="F13" s="178">
        <v>2</v>
      </c>
      <c r="G13" s="179" t="s">
        <v>148</v>
      </c>
      <c r="H13" s="180" t="s">
        <v>139</v>
      </c>
      <c r="I13" s="181">
        <v>1</v>
      </c>
      <c r="J13" s="182">
        <v>510</v>
      </c>
      <c r="K13" s="174">
        <v>2</v>
      </c>
      <c r="AR13" s="174">
        <v>2</v>
      </c>
    </row>
    <row r="14" spans="1:44" ht="11.25">
      <c r="A14" s="174">
        <v>1</v>
      </c>
      <c r="B14" s="175">
        <v>2</v>
      </c>
      <c r="C14" s="175">
        <v>6</v>
      </c>
      <c r="D14" s="176" t="s">
        <v>150</v>
      </c>
      <c r="E14" s="177">
        <v>2001</v>
      </c>
      <c r="F14" s="178">
        <v>2</v>
      </c>
      <c r="G14" s="179" t="s">
        <v>137</v>
      </c>
      <c r="H14" s="180" t="s">
        <v>139</v>
      </c>
      <c r="I14" s="181">
        <v>1</v>
      </c>
      <c r="J14" s="182">
        <v>528</v>
      </c>
      <c r="K14" s="174">
        <v>1</v>
      </c>
      <c r="AR14" s="174">
        <v>2</v>
      </c>
    </row>
    <row r="15" spans="1:44" ht="11.25">
      <c r="A15" s="174">
        <v>1</v>
      </c>
      <c r="B15" s="175">
        <v>3</v>
      </c>
      <c r="C15" s="175">
        <v>1</v>
      </c>
      <c r="D15" s="176" t="s">
        <v>151</v>
      </c>
      <c r="E15" s="177">
        <v>1999</v>
      </c>
      <c r="F15" s="178">
        <v>2</v>
      </c>
      <c r="G15" s="179" t="s">
        <v>152</v>
      </c>
      <c r="H15" s="180" t="s">
        <v>135</v>
      </c>
      <c r="I15" s="181">
        <v>1</v>
      </c>
      <c r="J15" s="182">
        <v>494</v>
      </c>
      <c r="K15" s="174">
        <v>8</v>
      </c>
      <c r="AR15" s="174">
        <v>2</v>
      </c>
    </row>
    <row r="16" spans="1:44" ht="11.25">
      <c r="A16" s="174">
        <v>1</v>
      </c>
      <c r="B16" s="175">
        <v>3</v>
      </c>
      <c r="C16" s="175">
        <v>2</v>
      </c>
      <c r="D16" s="176" t="s">
        <v>153</v>
      </c>
      <c r="E16" s="177">
        <v>2000</v>
      </c>
      <c r="F16" s="178">
        <v>2</v>
      </c>
      <c r="G16" s="179" t="s">
        <v>137</v>
      </c>
      <c r="H16" s="180" t="s">
        <v>135</v>
      </c>
      <c r="I16" s="181">
        <v>1</v>
      </c>
      <c r="J16" s="182">
        <v>477</v>
      </c>
      <c r="K16" s="174">
        <v>1</v>
      </c>
      <c r="AR16" s="174">
        <v>2</v>
      </c>
    </row>
    <row r="17" spans="1:44" ht="11.25">
      <c r="A17" s="174">
        <v>1</v>
      </c>
      <c r="B17" s="175">
        <v>3</v>
      </c>
      <c r="C17" s="175">
        <v>3</v>
      </c>
      <c r="D17" s="176" t="s">
        <v>154</v>
      </c>
      <c r="E17" s="177">
        <v>2001</v>
      </c>
      <c r="F17" s="178">
        <v>2</v>
      </c>
      <c r="G17" s="179" t="s">
        <v>145</v>
      </c>
      <c r="H17" s="180" t="s">
        <v>139</v>
      </c>
      <c r="I17" s="181">
        <v>1</v>
      </c>
      <c r="J17" s="182">
        <v>465</v>
      </c>
      <c r="K17" s="174">
        <v>9</v>
      </c>
      <c r="AR17" s="174">
        <v>2</v>
      </c>
    </row>
    <row r="18" spans="1:44" ht="11.25">
      <c r="A18" s="174">
        <v>1</v>
      </c>
      <c r="B18" s="175">
        <v>3</v>
      </c>
      <c r="C18" s="175">
        <v>4</v>
      </c>
      <c r="D18" s="176" t="s">
        <v>155</v>
      </c>
      <c r="E18" s="177">
        <v>2000</v>
      </c>
      <c r="F18" s="178">
        <v>2</v>
      </c>
      <c r="G18" s="179" t="s">
        <v>137</v>
      </c>
      <c r="H18" s="180" t="s">
        <v>135</v>
      </c>
      <c r="I18" s="181">
        <v>1</v>
      </c>
      <c r="J18" s="182">
        <v>470</v>
      </c>
      <c r="K18" s="174">
        <v>1</v>
      </c>
      <c r="AR18" s="174">
        <v>2</v>
      </c>
    </row>
    <row r="19" spans="1:44" ht="11.25">
      <c r="A19" s="174">
        <v>1</v>
      </c>
      <c r="B19" s="175">
        <v>3</v>
      </c>
      <c r="C19" s="175">
        <v>5</v>
      </c>
      <c r="D19" s="176" t="s">
        <v>156</v>
      </c>
      <c r="E19" s="177">
        <v>1998</v>
      </c>
      <c r="F19" s="178">
        <v>2</v>
      </c>
      <c r="G19" s="179" t="s">
        <v>145</v>
      </c>
      <c r="H19" s="180" t="s">
        <v>157</v>
      </c>
      <c r="I19" s="181">
        <v>1</v>
      </c>
      <c r="J19" s="182">
        <v>480</v>
      </c>
      <c r="K19" s="174">
        <v>9</v>
      </c>
      <c r="AR19" s="174">
        <v>2</v>
      </c>
    </row>
    <row r="20" spans="1:44" ht="11.25">
      <c r="A20" s="174">
        <v>1</v>
      </c>
      <c r="B20" s="175">
        <v>3</v>
      </c>
      <c r="C20" s="175">
        <v>6</v>
      </c>
      <c r="D20" s="176" t="s">
        <v>158</v>
      </c>
      <c r="E20" s="177">
        <v>2000</v>
      </c>
      <c r="F20" s="178">
        <v>2</v>
      </c>
      <c r="G20" s="179" t="s">
        <v>145</v>
      </c>
      <c r="H20" s="180" t="s">
        <v>135</v>
      </c>
      <c r="I20" s="181">
        <v>1</v>
      </c>
      <c r="J20" s="182">
        <v>490</v>
      </c>
      <c r="K20" s="174">
        <v>9</v>
      </c>
      <c r="AR20" s="174">
        <v>2</v>
      </c>
    </row>
    <row r="21" spans="1:44" ht="11.25">
      <c r="A21" s="174">
        <v>1</v>
      </c>
      <c r="B21" s="175">
        <v>4</v>
      </c>
      <c r="C21" s="175">
        <v>1</v>
      </c>
      <c r="D21" s="176" t="s">
        <v>156</v>
      </c>
      <c r="E21" s="177">
        <v>2000</v>
      </c>
      <c r="F21" s="178">
        <v>2</v>
      </c>
      <c r="G21" s="179" t="s">
        <v>145</v>
      </c>
      <c r="H21" s="180" t="s">
        <v>135</v>
      </c>
      <c r="I21" s="181">
        <v>1</v>
      </c>
      <c r="J21" s="182">
        <v>460</v>
      </c>
      <c r="K21" s="174">
        <v>9</v>
      </c>
      <c r="AR21" s="174">
        <v>2</v>
      </c>
    </row>
    <row r="22" spans="1:44" ht="11.25">
      <c r="A22" s="174">
        <v>1</v>
      </c>
      <c r="B22" s="175">
        <v>4</v>
      </c>
      <c r="C22" s="175">
        <v>2</v>
      </c>
      <c r="D22" s="176" t="s">
        <v>159</v>
      </c>
      <c r="E22" s="177">
        <v>2000</v>
      </c>
      <c r="F22" s="178">
        <v>2</v>
      </c>
      <c r="G22" s="179" t="s">
        <v>143</v>
      </c>
      <c r="H22" s="180" t="s">
        <v>135</v>
      </c>
      <c r="I22" s="181">
        <v>1</v>
      </c>
      <c r="J22" s="182">
        <v>440</v>
      </c>
      <c r="K22" s="174">
        <v>7</v>
      </c>
      <c r="AR22" s="174">
        <v>2</v>
      </c>
    </row>
    <row r="23" spans="1:44" ht="11.25">
      <c r="A23" s="174">
        <v>1</v>
      </c>
      <c r="B23" s="175">
        <v>4</v>
      </c>
      <c r="C23" s="175">
        <v>3</v>
      </c>
      <c r="D23" s="176" t="s">
        <v>160</v>
      </c>
      <c r="E23" s="177">
        <v>1997</v>
      </c>
      <c r="F23" s="178">
        <v>2</v>
      </c>
      <c r="G23" s="179" t="s">
        <v>137</v>
      </c>
      <c r="H23" s="180" t="s">
        <v>157</v>
      </c>
      <c r="I23" s="181">
        <v>1</v>
      </c>
      <c r="J23" s="182">
        <v>433</v>
      </c>
      <c r="K23" s="174">
        <v>1</v>
      </c>
      <c r="AR23" s="174">
        <v>2</v>
      </c>
    </row>
    <row r="24" spans="1:44" ht="11.25">
      <c r="A24" s="174">
        <v>1</v>
      </c>
      <c r="B24" s="175">
        <v>4</v>
      </c>
      <c r="C24" s="175">
        <v>4</v>
      </c>
      <c r="D24" s="176" t="s">
        <v>161</v>
      </c>
      <c r="E24" s="177">
        <v>1999</v>
      </c>
      <c r="F24" s="178">
        <v>2</v>
      </c>
      <c r="G24" s="179" t="s">
        <v>134</v>
      </c>
      <c r="H24" s="180" t="s">
        <v>135</v>
      </c>
      <c r="I24" s="181">
        <v>1</v>
      </c>
      <c r="J24" s="182">
        <v>440</v>
      </c>
      <c r="K24" s="174">
        <v>4</v>
      </c>
      <c r="AR24" s="174">
        <v>2</v>
      </c>
    </row>
    <row r="25" spans="1:44" ht="11.25">
      <c r="A25" s="174">
        <v>1</v>
      </c>
      <c r="B25" s="175">
        <v>4</v>
      </c>
      <c r="C25" s="175">
        <v>5</v>
      </c>
      <c r="D25" s="176" t="s">
        <v>162</v>
      </c>
      <c r="E25" s="177">
        <v>1996</v>
      </c>
      <c r="F25" s="178">
        <v>2</v>
      </c>
      <c r="G25" s="179" t="s">
        <v>163</v>
      </c>
      <c r="H25" s="180" t="s">
        <v>164</v>
      </c>
      <c r="I25" s="181">
        <v>1</v>
      </c>
      <c r="J25" s="182">
        <v>456</v>
      </c>
      <c r="K25" s="174">
        <v>10</v>
      </c>
      <c r="AR25" s="174">
        <v>2</v>
      </c>
    </row>
    <row r="26" spans="1:44" ht="11.25">
      <c r="A26" s="174">
        <v>1</v>
      </c>
      <c r="B26" s="175">
        <v>4</v>
      </c>
      <c r="C26" s="175">
        <v>6</v>
      </c>
      <c r="D26" s="176" t="s">
        <v>165</v>
      </c>
      <c r="E26" s="177">
        <v>1999</v>
      </c>
      <c r="F26" s="178">
        <v>2</v>
      </c>
      <c r="G26" s="179" t="s">
        <v>134</v>
      </c>
      <c r="H26" s="180" t="s">
        <v>135</v>
      </c>
      <c r="I26" s="181">
        <v>1</v>
      </c>
      <c r="J26" s="182">
        <v>460</v>
      </c>
      <c r="K26" s="174">
        <v>4</v>
      </c>
      <c r="AR26" s="174">
        <v>2</v>
      </c>
    </row>
    <row r="27" spans="1:44" ht="11.25">
      <c r="A27" s="174">
        <v>1</v>
      </c>
      <c r="B27" s="175">
        <v>5</v>
      </c>
      <c r="C27" s="175">
        <v>1</v>
      </c>
      <c r="D27" s="176" t="s">
        <v>166</v>
      </c>
      <c r="E27" s="177">
        <v>1996</v>
      </c>
      <c r="F27" s="178">
        <v>2</v>
      </c>
      <c r="G27" s="179" t="s">
        <v>163</v>
      </c>
      <c r="H27" s="180" t="s">
        <v>164</v>
      </c>
      <c r="I27" s="181">
        <v>1</v>
      </c>
      <c r="J27" s="182">
        <v>429</v>
      </c>
      <c r="K27" s="174">
        <v>10</v>
      </c>
      <c r="AR27" s="174">
        <v>2</v>
      </c>
    </row>
    <row r="28" spans="1:44" ht="11.25">
      <c r="A28" s="174">
        <v>1</v>
      </c>
      <c r="B28" s="175">
        <v>5</v>
      </c>
      <c r="C28" s="175">
        <v>2</v>
      </c>
      <c r="D28" s="176" t="s">
        <v>167</v>
      </c>
      <c r="E28" s="177">
        <v>1994</v>
      </c>
      <c r="F28" s="178">
        <v>2</v>
      </c>
      <c r="G28" s="179" t="s">
        <v>168</v>
      </c>
      <c r="H28" s="180" t="s">
        <v>164</v>
      </c>
      <c r="I28" s="181">
        <v>1</v>
      </c>
      <c r="J28" s="182">
        <v>398</v>
      </c>
      <c r="K28" s="174">
        <v>5</v>
      </c>
      <c r="AR28" s="174">
        <v>2</v>
      </c>
    </row>
    <row r="29" spans="1:44" ht="11.25">
      <c r="A29" s="174">
        <v>1</v>
      </c>
      <c r="B29" s="175">
        <v>5</v>
      </c>
      <c r="C29" s="175">
        <v>3</v>
      </c>
      <c r="D29" s="176" t="s">
        <v>169</v>
      </c>
      <c r="E29" s="177">
        <v>1995</v>
      </c>
      <c r="F29" s="178">
        <v>2</v>
      </c>
      <c r="G29" s="179" t="s">
        <v>134</v>
      </c>
      <c r="H29" s="180" t="s">
        <v>164</v>
      </c>
      <c r="I29" s="181">
        <v>1</v>
      </c>
      <c r="J29" s="182">
        <v>390</v>
      </c>
      <c r="K29" s="174">
        <v>4</v>
      </c>
      <c r="AR29" s="174">
        <v>2</v>
      </c>
    </row>
    <row r="30" spans="1:44" ht="11.25">
      <c r="A30" s="174">
        <v>1</v>
      </c>
      <c r="B30" s="175">
        <v>5</v>
      </c>
      <c r="C30" s="175">
        <v>4</v>
      </c>
      <c r="D30" s="176" t="s">
        <v>170</v>
      </c>
      <c r="E30" s="177">
        <v>1998</v>
      </c>
      <c r="F30" s="178">
        <v>2</v>
      </c>
      <c r="G30" s="179" t="s">
        <v>163</v>
      </c>
      <c r="H30" s="180" t="s">
        <v>157</v>
      </c>
      <c r="I30" s="181">
        <v>1</v>
      </c>
      <c r="J30" s="182">
        <v>396</v>
      </c>
      <c r="K30" s="174">
        <v>10</v>
      </c>
      <c r="AR30" s="174">
        <v>2</v>
      </c>
    </row>
    <row r="31" spans="1:44" ht="11.25">
      <c r="A31" s="174">
        <v>1</v>
      </c>
      <c r="B31" s="175">
        <v>5</v>
      </c>
      <c r="C31" s="175">
        <v>5</v>
      </c>
      <c r="D31" s="176" t="s">
        <v>171</v>
      </c>
      <c r="E31" s="177">
        <v>1998</v>
      </c>
      <c r="F31" s="178">
        <v>2</v>
      </c>
      <c r="G31" s="179" t="s">
        <v>137</v>
      </c>
      <c r="H31" s="180" t="s">
        <v>157</v>
      </c>
      <c r="I31" s="181">
        <v>1</v>
      </c>
      <c r="J31" s="182">
        <v>401</v>
      </c>
      <c r="K31" s="174">
        <v>1</v>
      </c>
      <c r="AR31" s="174">
        <v>2</v>
      </c>
    </row>
    <row r="32" spans="1:44" ht="11.25">
      <c r="A32" s="174">
        <v>1</v>
      </c>
      <c r="B32" s="175">
        <v>5</v>
      </c>
      <c r="C32" s="175">
        <v>6</v>
      </c>
      <c r="D32" s="176" t="s">
        <v>172</v>
      </c>
      <c r="E32" s="177">
        <v>1998</v>
      </c>
      <c r="F32" s="178">
        <v>2</v>
      </c>
      <c r="G32" s="179" t="s">
        <v>148</v>
      </c>
      <c r="H32" s="180" t="s">
        <v>157</v>
      </c>
      <c r="I32" s="181">
        <v>1</v>
      </c>
      <c r="J32" s="182">
        <v>410</v>
      </c>
      <c r="K32" s="174">
        <v>2</v>
      </c>
      <c r="AR32" s="174">
        <v>2</v>
      </c>
    </row>
    <row r="33" spans="1:44" ht="11.25">
      <c r="A33" s="174">
        <v>1</v>
      </c>
      <c r="B33" s="175">
        <v>6</v>
      </c>
      <c r="C33" s="175">
        <v>1</v>
      </c>
      <c r="D33" s="176" t="s">
        <v>173</v>
      </c>
      <c r="E33" s="177">
        <v>1999</v>
      </c>
      <c r="F33" s="178">
        <v>2</v>
      </c>
      <c r="G33" s="179" t="s">
        <v>145</v>
      </c>
      <c r="H33" s="180" t="s">
        <v>135</v>
      </c>
      <c r="I33" s="181">
        <v>1</v>
      </c>
      <c r="J33" s="182">
        <v>380</v>
      </c>
      <c r="K33" s="174">
        <v>9</v>
      </c>
      <c r="AR33" s="174">
        <v>2</v>
      </c>
    </row>
    <row r="34" spans="1:44" ht="11.25">
      <c r="A34" s="174">
        <v>1</v>
      </c>
      <c r="B34" s="175">
        <v>6</v>
      </c>
      <c r="C34" s="175">
        <v>2</v>
      </c>
      <c r="D34" s="176" t="s">
        <v>174</v>
      </c>
      <c r="E34" s="177">
        <v>1998</v>
      </c>
      <c r="F34" s="178">
        <v>2</v>
      </c>
      <c r="G34" s="179" t="s">
        <v>175</v>
      </c>
      <c r="H34" s="180" t="s">
        <v>157</v>
      </c>
      <c r="I34" s="181">
        <v>1</v>
      </c>
      <c r="J34" s="182">
        <v>356</v>
      </c>
      <c r="K34" s="174">
        <v>6</v>
      </c>
      <c r="AR34" s="174">
        <v>2</v>
      </c>
    </row>
    <row r="35" spans="1:44" ht="11.25">
      <c r="A35" s="174">
        <v>1</v>
      </c>
      <c r="B35" s="175">
        <v>6</v>
      </c>
      <c r="C35" s="175">
        <v>3</v>
      </c>
      <c r="D35" s="176" t="s">
        <v>176</v>
      </c>
      <c r="E35" s="177">
        <v>1992</v>
      </c>
      <c r="F35" s="178">
        <v>2</v>
      </c>
      <c r="G35" s="179" t="s">
        <v>137</v>
      </c>
      <c r="H35" s="180" t="s">
        <v>164</v>
      </c>
      <c r="I35" s="181">
        <v>1</v>
      </c>
      <c r="J35" s="182">
        <v>336</v>
      </c>
      <c r="K35" s="174">
        <v>1</v>
      </c>
      <c r="AR35" s="174">
        <v>2</v>
      </c>
    </row>
    <row r="36" spans="1:44" ht="11.25">
      <c r="A36" s="174">
        <v>1</v>
      </c>
      <c r="B36" s="175">
        <v>6</v>
      </c>
      <c r="C36" s="175">
        <v>4</v>
      </c>
      <c r="D36" s="176" t="s">
        <v>177</v>
      </c>
      <c r="E36" s="177">
        <v>1994</v>
      </c>
      <c r="F36" s="178">
        <v>2</v>
      </c>
      <c r="G36" s="179" t="s">
        <v>148</v>
      </c>
      <c r="H36" s="180" t="s">
        <v>164</v>
      </c>
      <c r="I36" s="181">
        <v>1</v>
      </c>
      <c r="J36" s="182">
        <v>345</v>
      </c>
      <c r="K36" s="174">
        <v>2</v>
      </c>
      <c r="AR36" s="174">
        <v>2</v>
      </c>
    </row>
    <row r="37" spans="1:44" ht="11.25">
      <c r="A37" s="174">
        <v>1</v>
      </c>
      <c r="B37" s="175">
        <v>6</v>
      </c>
      <c r="C37" s="175">
        <v>5</v>
      </c>
      <c r="D37" s="176" t="s">
        <v>178</v>
      </c>
      <c r="E37" s="177">
        <v>1996</v>
      </c>
      <c r="F37" s="178">
        <v>2</v>
      </c>
      <c r="G37" s="179" t="s">
        <v>134</v>
      </c>
      <c r="H37" s="180" t="s">
        <v>164</v>
      </c>
      <c r="I37" s="181">
        <v>1</v>
      </c>
      <c r="J37" s="182">
        <v>370</v>
      </c>
      <c r="K37" s="174">
        <v>4</v>
      </c>
      <c r="AR37" s="174">
        <v>2</v>
      </c>
    </row>
    <row r="38" spans="1:44" ht="11.25">
      <c r="A38" s="174">
        <v>1</v>
      </c>
      <c r="B38" s="175">
        <v>6</v>
      </c>
      <c r="C38" s="175">
        <v>6</v>
      </c>
      <c r="D38" s="176" t="s">
        <v>179</v>
      </c>
      <c r="E38" s="177">
        <v>1995</v>
      </c>
      <c r="F38" s="178">
        <v>2</v>
      </c>
      <c r="G38" s="179" t="s">
        <v>137</v>
      </c>
      <c r="H38" s="180" t="s">
        <v>164</v>
      </c>
      <c r="I38" s="181">
        <v>1</v>
      </c>
      <c r="J38" s="182">
        <v>375</v>
      </c>
      <c r="K38" s="174">
        <v>1</v>
      </c>
      <c r="AR38" s="174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9">
    <tabColor indexed="34"/>
  </sheetPr>
  <dimension ref="A1:AR38"/>
  <sheetViews>
    <sheetView showRowColHeaders="0" showZeros="0" zoomScale="130" zoomScaleNormal="130" workbookViewId="0" topLeftCell="B1">
      <pane xSplit="17" ySplit="2" topLeftCell="S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3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MENU!B12</f>
        <v>0</v>
      </c>
      <c r="F2" s="170"/>
      <c r="G2" s="171"/>
      <c r="H2" s="172"/>
      <c r="I2" s="172"/>
      <c r="J2" s="173" t="str">
        <f>MENU!E12</f>
        <v>100 férfi hát</v>
      </c>
      <c r="M2" s="185"/>
    </row>
    <row r="3" spans="1:44" ht="11.25">
      <c r="A3" s="174">
        <v>10</v>
      </c>
      <c r="B3" s="175">
        <v>1</v>
      </c>
      <c r="C3" s="175">
        <v>1</v>
      </c>
      <c r="I3" s="181">
        <v>10</v>
      </c>
      <c r="AR3" s="174">
        <v>2</v>
      </c>
    </row>
    <row r="4" spans="1:44" ht="11.25">
      <c r="A4" s="174">
        <v>10</v>
      </c>
      <c r="B4" s="175">
        <v>1</v>
      </c>
      <c r="C4" s="175">
        <v>2</v>
      </c>
      <c r="D4" s="176" t="s">
        <v>262</v>
      </c>
      <c r="E4" s="177">
        <v>2000</v>
      </c>
      <c r="F4" s="178">
        <v>1</v>
      </c>
      <c r="G4" s="179" t="s">
        <v>143</v>
      </c>
      <c r="H4" s="180" t="s">
        <v>181</v>
      </c>
      <c r="I4" s="181">
        <v>10</v>
      </c>
      <c r="J4" s="182">
        <v>1520</v>
      </c>
      <c r="K4" s="174">
        <v>7</v>
      </c>
      <c r="AR4" s="174">
        <v>2</v>
      </c>
    </row>
    <row r="5" spans="1:44" ht="11.25">
      <c r="A5" s="174">
        <v>10</v>
      </c>
      <c r="B5" s="175">
        <v>1</v>
      </c>
      <c r="C5" s="175">
        <v>3</v>
      </c>
      <c r="D5" s="176" t="s">
        <v>184</v>
      </c>
      <c r="E5" s="177">
        <v>2001</v>
      </c>
      <c r="F5" s="178">
        <v>1</v>
      </c>
      <c r="G5" s="179" t="s">
        <v>134</v>
      </c>
      <c r="H5" s="180" t="s">
        <v>185</v>
      </c>
      <c r="I5" s="181">
        <v>10</v>
      </c>
      <c r="J5" s="182">
        <v>1420</v>
      </c>
      <c r="K5" s="174">
        <v>4</v>
      </c>
      <c r="AR5" s="174">
        <v>2</v>
      </c>
    </row>
    <row r="6" spans="1:44" ht="11.25">
      <c r="A6" s="174">
        <v>10</v>
      </c>
      <c r="B6" s="175">
        <v>1</v>
      </c>
      <c r="C6" s="175">
        <v>4</v>
      </c>
      <c r="D6" s="176" t="s">
        <v>180</v>
      </c>
      <c r="E6" s="177">
        <v>2000</v>
      </c>
      <c r="F6" s="178">
        <v>1</v>
      </c>
      <c r="G6" s="179" t="s">
        <v>145</v>
      </c>
      <c r="H6" s="180" t="s">
        <v>181</v>
      </c>
      <c r="I6" s="181">
        <v>10</v>
      </c>
      <c r="J6" s="182">
        <v>1500</v>
      </c>
      <c r="K6" s="174">
        <v>9</v>
      </c>
      <c r="AR6" s="174">
        <v>2</v>
      </c>
    </row>
    <row r="7" spans="1:44" ht="11.25">
      <c r="A7" s="174">
        <v>10</v>
      </c>
      <c r="B7" s="175">
        <v>1</v>
      </c>
      <c r="C7" s="175">
        <v>5</v>
      </c>
      <c r="I7" s="181">
        <v>10</v>
      </c>
      <c r="AR7" s="174">
        <v>2</v>
      </c>
    </row>
    <row r="8" spans="1:44" ht="11.25">
      <c r="A8" s="174">
        <v>10</v>
      </c>
      <c r="B8" s="175">
        <v>1</v>
      </c>
      <c r="C8" s="175">
        <v>6</v>
      </c>
      <c r="I8" s="181">
        <v>10</v>
      </c>
      <c r="AR8" s="174">
        <v>2</v>
      </c>
    </row>
    <row r="9" spans="1:44" ht="11.25">
      <c r="A9" s="174">
        <v>10</v>
      </c>
      <c r="B9" s="175">
        <v>2</v>
      </c>
      <c r="C9" s="175">
        <v>1</v>
      </c>
      <c r="I9" s="181">
        <v>10</v>
      </c>
      <c r="AR9" s="174">
        <v>2</v>
      </c>
    </row>
    <row r="10" spans="1:44" ht="11.25">
      <c r="A10" s="174">
        <v>10</v>
      </c>
      <c r="B10" s="175">
        <v>2</v>
      </c>
      <c r="C10" s="175">
        <v>2</v>
      </c>
      <c r="D10" s="176" t="s">
        <v>183</v>
      </c>
      <c r="E10" s="177">
        <v>2000</v>
      </c>
      <c r="F10" s="178">
        <v>1</v>
      </c>
      <c r="G10" s="179" t="s">
        <v>168</v>
      </c>
      <c r="H10" s="180" t="s">
        <v>181</v>
      </c>
      <c r="I10" s="181">
        <v>10</v>
      </c>
      <c r="J10" s="182">
        <v>1344</v>
      </c>
      <c r="K10" s="174">
        <v>5</v>
      </c>
      <c r="AR10" s="174">
        <v>2</v>
      </c>
    </row>
    <row r="11" spans="1:44" ht="11.25">
      <c r="A11" s="174">
        <v>10</v>
      </c>
      <c r="B11" s="175">
        <v>2</v>
      </c>
      <c r="C11" s="175">
        <v>3</v>
      </c>
      <c r="D11" s="176" t="s">
        <v>188</v>
      </c>
      <c r="E11" s="177">
        <v>1999</v>
      </c>
      <c r="F11" s="178">
        <v>1</v>
      </c>
      <c r="G11" s="179" t="s">
        <v>168</v>
      </c>
      <c r="H11" s="180" t="s">
        <v>181</v>
      </c>
      <c r="I11" s="181">
        <v>10</v>
      </c>
      <c r="J11" s="182">
        <v>1311</v>
      </c>
      <c r="K11" s="174">
        <v>5</v>
      </c>
      <c r="AR11" s="174">
        <v>2</v>
      </c>
    </row>
    <row r="12" spans="1:44" ht="11.25">
      <c r="A12" s="174">
        <v>10</v>
      </c>
      <c r="B12" s="175">
        <v>2</v>
      </c>
      <c r="C12" s="175">
        <v>4</v>
      </c>
      <c r="D12" s="176" t="s">
        <v>186</v>
      </c>
      <c r="E12" s="177">
        <v>2000</v>
      </c>
      <c r="F12" s="178">
        <v>1</v>
      </c>
      <c r="G12" s="179" t="s">
        <v>145</v>
      </c>
      <c r="H12" s="180" t="s">
        <v>181</v>
      </c>
      <c r="I12" s="181">
        <v>10</v>
      </c>
      <c r="J12" s="182">
        <v>1330</v>
      </c>
      <c r="K12" s="174">
        <v>9</v>
      </c>
      <c r="AR12" s="174">
        <v>2</v>
      </c>
    </row>
    <row r="13" spans="1:44" ht="11.25">
      <c r="A13" s="174">
        <v>10</v>
      </c>
      <c r="B13" s="175">
        <v>2</v>
      </c>
      <c r="C13" s="175">
        <v>5</v>
      </c>
      <c r="D13" s="176" t="s">
        <v>231</v>
      </c>
      <c r="E13" s="177">
        <v>1998</v>
      </c>
      <c r="F13" s="178">
        <v>1</v>
      </c>
      <c r="G13" s="179" t="s">
        <v>145</v>
      </c>
      <c r="H13" s="180" t="s">
        <v>192</v>
      </c>
      <c r="I13" s="181">
        <v>10</v>
      </c>
      <c r="J13" s="182">
        <v>1350</v>
      </c>
      <c r="K13" s="174">
        <v>9</v>
      </c>
      <c r="AR13" s="174">
        <v>2</v>
      </c>
    </row>
    <row r="14" spans="1:44" ht="11.25">
      <c r="A14" s="174">
        <v>10</v>
      </c>
      <c r="B14" s="175">
        <v>2</v>
      </c>
      <c r="C14" s="175">
        <v>6</v>
      </c>
      <c r="I14" s="181">
        <v>10</v>
      </c>
      <c r="AR14" s="174">
        <v>2</v>
      </c>
    </row>
    <row r="15" spans="1:44" ht="11.25">
      <c r="A15" s="174">
        <v>10</v>
      </c>
      <c r="B15" s="175">
        <v>3</v>
      </c>
      <c r="C15" s="175">
        <v>1</v>
      </c>
      <c r="D15" s="176" t="s">
        <v>190</v>
      </c>
      <c r="E15" s="177">
        <v>2000</v>
      </c>
      <c r="F15" s="178">
        <v>1</v>
      </c>
      <c r="G15" s="179" t="s">
        <v>145</v>
      </c>
      <c r="H15" s="180" t="s">
        <v>181</v>
      </c>
      <c r="I15" s="181">
        <v>10</v>
      </c>
      <c r="J15" s="182">
        <v>1300</v>
      </c>
      <c r="K15" s="174">
        <v>9</v>
      </c>
      <c r="AR15" s="174">
        <v>2</v>
      </c>
    </row>
    <row r="16" spans="1:44" ht="11.25">
      <c r="A16" s="174">
        <v>10</v>
      </c>
      <c r="B16" s="175">
        <v>3</v>
      </c>
      <c r="C16" s="175">
        <v>2</v>
      </c>
      <c r="D16" s="176" t="s">
        <v>182</v>
      </c>
      <c r="E16" s="177">
        <v>1999</v>
      </c>
      <c r="F16" s="178">
        <v>1</v>
      </c>
      <c r="G16" s="179" t="s">
        <v>163</v>
      </c>
      <c r="H16" s="180" t="s">
        <v>181</v>
      </c>
      <c r="I16" s="181">
        <v>10</v>
      </c>
      <c r="J16" s="182">
        <v>1258</v>
      </c>
      <c r="K16" s="174">
        <v>10</v>
      </c>
      <c r="AR16" s="174">
        <v>2</v>
      </c>
    </row>
    <row r="17" spans="1:44" ht="11.25">
      <c r="A17" s="174">
        <v>10</v>
      </c>
      <c r="B17" s="175">
        <v>3</v>
      </c>
      <c r="C17" s="175">
        <v>3</v>
      </c>
      <c r="D17" s="176" t="s">
        <v>234</v>
      </c>
      <c r="E17" s="177">
        <v>1999</v>
      </c>
      <c r="F17" s="178">
        <v>1</v>
      </c>
      <c r="G17" s="179" t="s">
        <v>137</v>
      </c>
      <c r="H17" s="180" t="s">
        <v>181</v>
      </c>
      <c r="I17" s="181">
        <v>10</v>
      </c>
      <c r="J17" s="182">
        <v>1232</v>
      </c>
      <c r="K17" s="174">
        <v>1</v>
      </c>
      <c r="AR17" s="174">
        <v>2</v>
      </c>
    </row>
    <row r="18" spans="1:44" ht="11.25">
      <c r="A18" s="174">
        <v>10</v>
      </c>
      <c r="B18" s="175">
        <v>3</v>
      </c>
      <c r="C18" s="175">
        <v>4</v>
      </c>
      <c r="D18" s="176" t="s">
        <v>196</v>
      </c>
      <c r="E18" s="177">
        <v>2000</v>
      </c>
      <c r="F18" s="178">
        <v>1</v>
      </c>
      <c r="G18" s="179" t="s">
        <v>145</v>
      </c>
      <c r="H18" s="180" t="s">
        <v>181</v>
      </c>
      <c r="I18" s="181">
        <v>10</v>
      </c>
      <c r="J18" s="182">
        <v>1250</v>
      </c>
      <c r="K18" s="174">
        <v>9</v>
      </c>
      <c r="AR18" s="174">
        <v>2</v>
      </c>
    </row>
    <row r="19" spans="1:44" ht="11.25">
      <c r="A19" s="174">
        <v>10</v>
      </c>
      <c r="B19" s="175">
        <v>3</v>
      </c>
      <c r="C19" s="175">
        <v>5</v>
      </c>
      <c r="D19" s="176" t="s">
        <v>187</v>
      </c>
      <c r="E19" s="177">
        <v>1999</v>
      </c>
      <c r="F19" s="178">
        <v>1</v>
      </c>
      <c r="G19" s="179" t="s">
        <v>168</v>
      </c>
      <c r="H19" s="180" t="s">
        <v>181</v>
      </c>
      <c r="I19" s="181">
        <v>10</v>
      </c>
      <c r="J19" s="182">
        <v>1263</v>
      </c>
      <c r="K19" s="174">
        <v>5</v>
      </c>
      <c r="AR19" s="174">
        <v>2</v>
      </c>
    </row>
    <row r="20" spans="1:44" ht="11.25">
      <c r="A20" s="174">
        <v>10</v>
      </c>
      <c r="B20" s="175">
        <v>3</v>
      </c>
      <c r="C20" s="175">
        <v>6</v>
      </c>
      <c r="D20" s="176" t="s">
        <v>233</v>
      </c>
      <c r="E20" s="177">
        <v>2000</v>
      </c>
      <c r="F20" s="178">
        <v>1</v>
      </c>
      <c r="G20" s="179" t="s">
        <v>148</v>
      </c>
      <c r="H20" s="180" t="s">
        <v>181</v>
      </c>
      <c r="I20" s="181">
        <v>10</v>
      </c>
      <c r="J20" s="182">
        <v>1280</v>
      </c>
      <c r="K20" s="174">
        <v>2</v>
      </c>
      <c r="AR20" s="174">
        <v>2</v>
      </c>
    </row>
    <row r="21" spans="1:44" ht="11.25">
      <c r="A21" s="174">
        <v>10</v>
      </c>
      <c r="B21" s="175">
        <v>4</v>
      </c>
      <c r="C21" s="175">
        <v>1</v>
      </c>
      <c r="D21" s="176" t="s">
        <v>202</v>
      </c>
      <c r="E21" s="177">
        <v>1998</v>
      </c>
      <c r="F21" s="178">
        <v>1</v>
      </c>
      <c r="G21" s="179" t="s">
        <v>137</v>
      </c>
      <c r="H21" s="180" t="s">
        <v>192</v>
      </c>
      <c r="I21" s="181">
        <v>10</v>
      </c>
      <c r="J21" s="182">
        <v>1225</v>
      </c>
      <c r="K21" s="174">
        <v>1</v>
      </c>
      <c r="AR21" s="174">
        <v>2</v>
      </c>
    </row>
    <row r="22" spans="1:44" ht="11.25">
      <c r="A22" s="174">
        <v>10</v>
      </c>
      <c r="B22" s="175">
        <v>4</v>
      </c>
      <c r="C22" s="175">
        <v>2</v>
      </c>
      <c r="D22" s="176" t="s">
        <v>237</v>
      </c>
      <c r="E22" s="177">
        <v>1999</v>
      </c>
      <c r="F22" s="178">
        <v>1</v>
      </c>
      <c r="G22" s="179" t="s">
        <v>145</v>
      </c>
      <c r="H22" s="180" t="s">
        <v>181</v>
      </c>
      <c r="I22" s="181">
        <v>10</v>
      </c>
      <c r="J22" s="182">
        <v>1200</v>
      </c>
      <c r="K22" s="174">
        <v>9</v>
      </c>
      <c r="AR22" s="174">
        <v>2</v>
      </c>
    </row>
    <row r="23" spans="1:44" ht="11.25">
      <c r="A23" s="174">
        <v>10</v>
      </c>
      <c r="B23" s="175">
        <v>4</v>
      </c>
      <c r="C23" s="175">
        <v>3</v>
      </c>
      <c r="D23" s="176" t="s">
        <v>242</v>
      </c>
      <c r="E23" s="177">
        <v>1999</v>
      </c>
      <c r="F23" s="178">
        <v>1</v>
      </c>
      <c r="G23" s="179" t="s">
        <v>145</v>
      </c>
      <c r="H23" s="180" t="s">
        <v>181</v>
      </c>
      <c r="I23" s="181">
        <v>10</v>
      </c>
      <c r="J23" s="182">
        <v>1180</v>
      </c>
      <c r="K23" s="174">
        <v>9</v>
      </c>
      <c r="AR23" s="174">
        <v>2</v>
      </c>
    </row>
    <row r="24" spans="1:44" ht="11.25">
      <c r="A24" s="174">
        <v>10</v>
      </c>
      <c r="B24" s="175">
        <v>4</v>
      </c>
      <c r="C24" s="175">
        <v>4</v>
      </c>
      <c r="D24" s="176" t="s">
        <v>235</v>
      </c>
      <c r="E24" s="177">
        <v>1999</v>
      </c>
      <c r="F24" s="178">
        <v>1</v>
      </c>
      <c r="G24" s="179" t="s">
        <v>148</v>
      </c>
      <c r="H24" s="180" t="s">
        <v>181</v>
      </c>
      <c r="I24" s="181">
        <v>10</v>
      </c>
      <c r="J24" s="182">
        <v>1185</v>
      </c>
      <c r="K24" s="174">
        <v>2</v>
      </c>
      <c r="AR24" s="174">
        <v>2</v>
      </c>
    </row>
    <row r="25" spans="1:44" ht="11.25">
      <c r="A25" s="174">
        <v>10</v>
      </c>
      <c r="B25" s="175">
        <v>4</v>
      </c>
      <c r="C25" s="175">
        <v>5</v>
      </c>
      <c r="D25" s="176" t="s">
        <v>236</v>
      </c>
      <c r="E25" s="177">
        <v>2000</v>
      </c>
      <c r="F25" s="178">
        <v>1</v>
      </c>
      <c r="G25" s="179" t="s">
        <v>145</v>
      </c>
      <c r="H25" s="180" t="s">
        <v>181</v>
      </c>
      <c r="I25" s="181">
        <v>10</v>
      </c>
      <c r="J25" s="182">
        <v>1200</v>
      </c>
      <c r="K25" s="174">
        <v>9</v>
      </c>
      <c r="AR25" s="174">
        <v>2</v>
      </c>
    </row>
    <row r="26" spans="1:44" ht="11.25">
      <c r="A26" s="174">
        <v>10</v>
      </c>
      <c r="B26" s="175">
        <v>4</v>
      </c>
      <c r="C26" s="175">
        <v>6</v>
      </c>
      <c r="D26" s="176" t="s">
        <v>193</v>
      </c>
      <c r="E26" s="177">
        <v>1997</v>
      </c>
      <c r="F26" s="178">
        <v>1</v>
      </c>
      <c r="G26" s="179" t="s">
        <v>168</v>
      </c>
      <c r="H26" s="180" t="s">
        <v>192</v>
      </c>
      <c r="I26" s="181">
        <v>10</v>
      </c>
      <c r="J26" s="182">
        <v>1201</v>
      </c>
      <c r="K26" s="174">
        <v>5</v>
      </c>
      <c r="AR26" s="174">
        <v>2</v>
      </c>
    </row>
    <row r="27" spans="1:44" ht="11.25">
      <c r="A27" s="174">
        <v>10</v>
      </c>
      <c r="B27" s="175">
        <v>5</v>
      </c>
      <c r="C27" s="175">
        <v>1</v>
      </c>
      <c r="D27" s="176" t="s">
        <v>203</v>
      </c>
      <c r="E27" s="177">
        <v>1997</v>
      </c>
      <c r="F27" s="178">
        <v>1</v>
      </c>
      <c r="G27" s="179" t="s">
        <v>134</v>
      </c>
      <c r="H27" s="180" t="s">
        <v>192</v>
      </c>
      <c r="I27" s="181">
        <v>10</v>
      </c>
      <c r="J27" s="182">
        <v>1170</v>
      </c>
      <c r="K27" s="174">
        <v>4</v>
      </c>
      <c r="AR27" s="174">
        <v>2</v>
      </c>
    </row>
    <row r="28" spans="1:44" ht="11.25">
      <c r="A28" s="174">
        <v>10</v>
      </c>
      <c r="B28" s="175">
        <v>5</v>
      </c>
      <c r="C28" s="175">
        <v>2</v>
      </c>
      <c r="D28" s="176" t="s">
        <v>191</v>
      </c>
      <c r="E28" s="177">
        <v>1998</v>
      </c>
      <c r="F28" s="178">
        <v>1</v>
      </c>
      <c r="G28" s="179" t="s">
        <v>163</v>
      </c>
      <c r="H28" s="180" t="s">
        <v>192</v>
      </c>
      <c r="I28" s="181">
        <v>10</v>
      </c>
      <c r="J28" s="182">
        <v>1147</v>
      </c>
      <c r="K28" s="174">
        <v>10</v>
      </c>
      <c r="AR28" s="174">
        <v>2</v>
      </c>
    </row>
    <row r="29" spans="1:44" ht="11.25">
      <c r="A29" s="174">
        <v>10</v>
      </c>
      <c r="B29" s="175">
        <v>5</v>
      </c>
      <c r="C29" s="175">
        <v>3</v>
      </c>
      <c r="D29" s="176" t="s">
        <v>241</v>
      </c>
      <c r="E29" s="177">
        <v>1999</v>
      </c>
      <c r="F29" s="178">
        <v>1</v>
      </c>
      <c r="G29" s="179" t="s">
        <v>145</v>
      </c>
      <c r="H29" s="180" t="s">
        <v>181</v>
      </c>
      <c r="I29" s="181">
        <v>10</v>
      </c>
      <c r="J29" s="182">
        <v>1120</v>
      </c>
      <c r="K29" s="174">
        <v>9</v>
      </c>
      <c r="AR29" s="174">
        <v>2</v>
      </c>
    </row>
    <row r="30" spans="1:44" ht="11.25">
      <c r="A30" s="174">
        <v>10</v>
      </c>
      <c r="B30" s="175">
        <v>5</v>
      </c>
      <c r="C30" s="175">
        <v>4</v>
      </c>
      <c r="D30" s="176" t="s">
        <v>258</v>
      </c>
      <c r="E30" s="177">
        <v>1997</v>
      </c>
      <c r="F30" s="178">
        <v>1</v>
      </c>
      <c r="G30" s="179" t="s">
        <v>175</v>
      </c>
      <c r="H30" s="180" t="s">
        <v>192</v>
      </c>
      <c r="I30" s="181">
        <v>10</v>
      </c>
      <c r="J30" s="182">
        <v>1125</v>
      </c>
      <c r="K30" s="174">
        <v>6</v>
      </c>
      <c r="AR30" s="174">
        <v>2</v>
      </c>
    </row>
    <row r="31" spans="1:44" ht="11.25">
      <c r="A31" s="174">
        <v>10</v>
      </c>
      <c r="B31" s="175">
        <v>5</v>
      </c>
      <c r="C31" s="175">
        <v>5</v>
      </c>
      <c r="D31" s="176" t="s">
        <v>244</v>
      </c>
      <c r="E31" s="177">
        <v>1994</v>
      </c>
      <c r="F31" s="178">
        <v>1</v>
      </c>
      <c r="G31" s="179" t="s">
        <v>168</v>
      </c>
      <c r="H31" s="180" t="s">
        <v>201</v>
      </c>
      <c r="I31" s="181">
        <v>10</v>
      </c>
      <c r="J31" s="182">
        <v>1156</v>
      </c>
      <c r="K31" s="174">
        <v>5</v>
      </c>
      <c r="AR31" s="174">
        <v>2</v>
      </c>
    </row>
    <row r="32" spans="1:44" ht="11.25">
      <c r="A32" s="174">
        <v>10</v>
      </c>
      <c r="B32" s="175">
        <v>5</v>
      </c>
      <c r="C32" s="175">
        <v>6</v>
      </c>
      <c r="D32" s="176" t="s">
        <v>240</v>
      </c>
      <c r="E32" s="177">
        <v>1998</v>
      </c>
      <c r="F32" s="178">
        <v>1</v>
      </c>
      <c r="G32" s="179" t="s">
        <v>134</v>
      </c>
      <c r="H32" s="180" t="s">
        <v>192</v>
      </c>
      <c r="I32" s="181">
        <v>10</v>
      </c>
      <c r="J32" s="182">
        <v>1160</v>
      </c>
      <c r="K32" s="174">
        <v>4</v>
      </c>
      <c r="AR32" s="174">
        <v>2</v>
      </c>
    </row>
    <row r="33" spans="1:44" ht="11.25">
      <c r="A33" s="174">
        <v>10</v>
      </c>
      <c r="B33" s="175">
        <v>6</v>
      </c>
      <c r="C33" s="175">
        <v>1</v>
      </c>
      <c r="D33" s="176" t="s">
        <v>243</v>
      </c>
      <c r="E33" s="177">
        <v>1997</v>
      </c>
      <c r="F33" s="178">
        <v>1</v>
      </c>
      <c r="G33" s="179" t="s">
        <v>145</v>
      </c>
      <c r="H33" s="180" t="s">
        <v>192</v>
      </c>
      <c r="I33" s="181">
        <v>10</v>
      </c>
      <c r="J33" s="182">
        <v>1120</v>
      </c>
      <c r="K33" s="174">
        <v>9</v>
      </c>
      <c r="AR33" s="174">
        <v>2</v>
      </c>
    </row>
    <row r="34" spans="1:44" ht="11.25">
      <c r="A34" s="174">
        <v>10</v>
      </c>
      <c r="B34" s="175">
        <v>6</v>
      </c>
      <c r="C34" s="175">
        <v>2</v>
      </c>
      <c r="D34" s="176" t="s">
        <v>246</v>
      </c>
      <c r="E34" s="177">
        <v>1995</v>
      </c>
      <c r="F34" s="178">
        <v>1</v>
      </c>
      <c r="G34" s="179" t="s">
        <v>148</v>
      </c>
      <c r="H34" s="180" t="s">
        <v>206</v>
      </c>
      <c r="I34" s="181">
        <v>10</v>
      </c>
      <c r="J34" s="182">
        <v>1100</v>
      </c>
      <c r="K34" s="174">
        <v>2</v>
      </c>
      <c r="AR34" s="174">
        <v>2</v>
      </c>
    </row>
    <row r="35" spans="1:44" ht="11.25">
      <c r="A35" s="174">
        <v>10</v>
      </c>
      <c r="B35" s="175">
        <v>6</v>
      </c>
      <c r="C35" s="175">
        <v>3</v>
      </c>
      <c r="D35" s="176" t="s">
        <v>253</v>
      </c>
      <c r="E35" s="177">
        <v>1995</v>
      </c>
      <c r="F35" s="178">
        <v>1</v>
      </c>
      <c r="G35" s="179" t="s">
        <v>175</v>
      </c>
      <c r="H35" s="180" t="s">
        <v>206</v>
      </c>
      <c r="I35" s="181">
        <v>10</v>
      </c>
      <c r="J35" s="182">
        <v>1016</v>
      </c>
      <c r="K35" s="174">
        <v>6</v>
      </c>
      <c r="AR35" s="174">
        <v>2</v>
      </c>
    </row>
    <row r="36" spans="1:44" ht="11.25">
      <c r="A36" s="174">
        <v>10</v>
      </c>
      <c r="B36" s="175">
        <v>6</v>
      </c>
      <c r="C36" s="175">
        <v>4</v>
      </c>
      <c r="D36" s="176" t="s">
        <v>247</v>
      </c>
      <c r="E36" s="177">
        <v>1996</v>
      </c>
      <c r="F36" s="178">
        <v>1</v>
      </c>
      <c r="G36" s="179" t="s">
        <v>175</v>
      </c>
      <c r="H36" s="180" t="s">
        <v>206</v>
      </c>
      <c r="I36" s="181">
        <v>10</v>
      </c>
      <c r="J36" s="182">
        <v>1079</v>
      </c>
      <c r="K36" s="174">
        <v>6</v>
      </c>
      <c r="AR36" s="174">
        <v>2</v>
      </c>
    </row>
    <row r="37" spans="1:44" ht="11.25">
      <c r="A37" s="174">
        <v>10</v>
      </c>
      <c r="B37" s="175">
        <v>6</v>
      </c>
      <c r="C37" s="175">
        <v>5</v>
      </c>
      <c r="D37" s="176" t="s">
        <v>254</v>
      </c>
      <c r="E37" s="177">
        <v>1994</v>
      </c>
      <c r="F37" s="178">
        <v>1</v>
      </c>
      <c r="G37" s="179" t="s">
        <v>134</v>
      </c>
      <c r="H37" s="180" t="s">
        <v>201</v>
      </c>
      <c r="I37" s="181">
        <v>10</v>
      </c>
      <c r="J37" s="182">
        <v>1120</v>
      </c>
      <c r="K37" s="174">
        <v>4</v>
      </c>
      <c r="AR37" s="174">
        <v>2</v>
      </c>
    </row>
    <row r="38" spans="1:44" ht="11.25">
      <c r="A38" s="174">
        <v>10</v>
      </c>
      <c r="B38" s="175">
        <v>6</v>
      </c>
      <c r="C38" s="175">
        <v>6</v>
      </c>
      <c r="D38" s="176" t="s">
        <v>204</v>
      </c>
      <c r="E38" s="177">
        <v>1997</v>
      </c>
      <c r="F38" s="178">
        <v>1</v>
      </c>
      <c r="G38" s="179" t="s">
        <v>134</v>
      </c>
      <c r="H38" s="180" t="s">
        <v>192</v>
      </c>
      <c r="I38" s="181">
        <v>10</v>
      </c>
      <c r="J38" s="182">
        <v>1120</v>
      </c>
      <c r="K38" s="174">
        <v>4</v>
      </c>
      <c r="AR38" s="174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 codeName="Munka25">
    <tabColor indexed="9"/>
  </sheetPr>
  <dimension ref="B1:AP2"/>
  <sheetViews>
    <sheetView showRowColHeaders="0" showZeros="0" zoomScale="115" zoomScaleNormal="115" workbookViewId="0" topLeftCell="A1">
      <pane xSplit="47" ySplit="2" topLeftCell="AV3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D1" sqref="D1:AP1"/>
    </sheetView>
  </sheetViews>
  <sheetFormatPr defaultColWidth="9.140625" defaultRowHeight="12.75"/>
  <cols>
    <col min="1" max="1" width="3.57421875" style="39" customWidth="1"/>
    <col min="2" max="3" width="0" style="34" hidden="1" customWidth="1"/>
    <col min="4" max="4" width="18.57421875" style="36" customWidth="1"/>
    <col min="5" max="5" width="5.7109375" style="37" customWidth="1"/>
    <col min="6" max="6" width="0" style="34" hidden="1" customWidth="1"/>
    <col min="7" max="7" width="21.8515625" style="36" customWidth="1"/>
    <col min="8" max="8" width="2.8515625" style="37" customWidth="1"/>
    <col min="9" max="9" width="1.8515625" style="37" hidden="1" customWidth="1"/>
    <col min="10" max="10" width="1.8515625" style="38" hidden="1" customWidth="1"/>
    <col min="11" max="11" width="2.00390625" style="67" hidden="1" customWidth="1"/>
    <col min="12" max="18" width="6.28125" style="218" customWidth="1"/>
    <col min="19" max="40" width="6.28125" style="218" hidden="1" customWidth="1"/>
    <col min="41" max="41" width="12.00390625" style="220" bestFit="1" customWidth="1"/>
    <col min="42" max="42" width="5.8515625" style="68" customWidth="1"/>
    <col min="43" max="43" width="0" style="34" hidden="1" customWidth="1"/>
    <col min="44" max="16384" width="9.140625" style="34" customWidth="1"/>
  </cols>
  <sheetData>
    <row r="1" spans="2:42" ht="12.75">
      <c r="B1" s="33"/>
      <c r="C1" s="33"/>
      <c r="D1" s="243" t="s">
        <v>24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</row>
    <row r="2" spans="2:42" ht="11.25">
      <c r="B2" s="35"/>
      <c r="C2" s="35"/>
      <c r="D2" s="40" t="s">
        <v>26</v>
      </c>
      <c r="E2" s="41"/>
      <c r="F2" s="41"/>
      <c r="G2" s="42">
        <f>IF(I3="","",VLOOKUP(I3+2,MENU!$A:$XFD,5))</f>
      </c>
      <c r="H2" s="41"/>
      <c r="I2" s="41"/>
      <c r="J2" s="41"/>
      <c r="K2" s="66"/>
      <c r="L2" s="217">
        <v>100</v>
      </c>
      <c r="M2" s="217">
        <v>200</v>
      </c>
      <c r="N2" s="217">
        <v>300</v>
      </c>
      <c r="O2" s="217">
        <v>400</v>
      </c>
      <c r="P2" s="217">
        <v>500</v>
      </c>
      <c r="Q2" s="217">
        <v>600</v>
      </c>
      <c r="R2" s="217">
        <v>700</v>
      </c>
      <c r="S2" s="217">
        <v>400</v>
      </c>
      <c r="T2" s="217">
        <v>450</v>
      </c>
      <c r="U2" s="217">
        <v>500</v>
      </c>
      <c r="V2" s="217">
        <v>550</v>
      </c>
      <c r="W2" s="217">
        <v>600</v>
      </c>
      <c r="X2" s="217">
        <v>650</v>
      </c>
      <c r="Y2" s="217">
        <v>700</v>
      </c>
      <c r="Z2" s="217">
        <v>750</v>
      </c>
      <c r="AA2" s="217">
        <v>800</v>
      </c>
      <c r="AB2" s="217">
        <v>850</v>
      </c>
      <c r="AC2" s="217">
        <v>900</v>
      </c>
      <c r="AD2" s="217">
        <v>950</v>
      </c>
      <c r="AE2" s="217">
        <v>1000</v>
      </c>
      <c r="AF2" s="217">
        <v>1050</v>
      </c>
      <c r="AG2" s="217">
        <v>1100</v>
      </c>
      <c r="AH2" s="217">
        <v>1150</v>
      </c>
      <c r="AI2" s="217">
        <v>1200</v>
      </c>
      <c r="AJ2" s="217">
        <v>1250</v>
      </c>
      <c r="AK2" s="217">
        <v>1300</v>
      </c>
      <c r="AL2" s="217">
        <v>1350</v>
      </c>
      <c r="AM2" s="217">
        <v>1400</v>
      </c>
      <c r="AN2" s="217">
        <v>1450</v>
      </c>
      <c r="AO2" s="219" t="s">
        <v>71</v>
      </c>
      <c r="AP2" s="69" t="s">
        <v>72</v>
      </c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 codeName="Munka23">
    <tabColor indexed="22"/>
  </sheetPr>
  <dimension ref="A1:Q54"/>
  <sheetViews>
    <sheetView showGridLines="0" showRowColHeaders="0" showZeros="0" tabSelected="1" defaultGridColor="0" zoomScale="145" zoomScaleNormal="145" colorId="55" workbookViewId="0" topLeftCell="B1">
      <pane xSplit="13" ySplit="4" topLeftCell="O5" activePane="bottomRight" state="frozen"/>
      <selection pane="topLeft" activeCell="B1" sqref="B1"/>
      <selection pane="topRight" activeCell="O1" sqref="O1"/>
      <selection pane="bottomLeft" activeCell="B5" sqref="B5"/>
      <selection pane="bottomRight" activeCell="A1" sqref="A1"/>
    </sheetView>
  </sheetViews>
  <sheetFormatPr defaultColWidth="9.140625" defaultRowHeight="12.75"/>
  <cols>
    <col min="1" max="1" width="3.140625" style="74" hidden="1" customWidth="1"/>
    <col min="2" max="2" width="10.00390625" style="74" customWidth="1"/>
    <col min="3" max="3" width="4.7109375" style="76" customWidth="1"/>
    <col min="4" max="4" width="0.42578125" style="140" customWidth="1"/>
    <col min="5" max="5" width="28.28125" style="141" customWidth="1"/>
    <col min="6" max="6" width="0.42578125" style="74" customWidth="1"/>
    <col min="7" max="7" width="9.140625" style="139" customWidth="1"/>
    <col min="8" max="8" width="0.42578125" style="139" customWidth="1"/>
    <col min="9" max="9" width="9.140625" style="139" customWidth="1"/>
    <col min="10" max="10" width="0.42578125" style="74" customWidth="1"/>
    <col min="11" max="12" width="10.421875" style="74" customWidth="1"/>
    <col min="13" max="13" width="19.421875" style="74" customWidth="1"/>
    <col min="14" max="14" width="178.00390625" style="74" customWidth="1"/>
    <col min="15" max="16384" width="9.140625" style="74" customWidth="1"/>
  </cols>
  <sheetData>
    <row r="1" spans="1:17" ht="13.5" customHeight="1">
      <c r="A1" s="73">
        <v>1</v>
      </c>
      <c r="B1" s="253" t="s">
        <v>132</v>
      </c>
      <c r="C1" s="254"/>
      <c r="D1" s="56"/>
      <c r="E1" s="22" t="s">
        <v>25</v>
      </c>
      <c r="F1" s="43"/>
      <c r="G1" s="142" t="s">
        <v>30</v>
      </c>
      <c r="H1" s="23"/>
      <c r="I1" s="61" t="s">
        <v>28</v>
      </c>
      <c r="J1" s="43"/>
      <c r="K1" s="247" t="s">
        <v>26</v>
      </c>
      <c r="L1" s="248"/>
      <c r="M1" s="245" t="str">
        <f>B1</f>
        <v>2011.02.05, I. Celldömölki Nemzetközi Úszóverseny admin.xls</v>
      </c>
      <c r="N1" s="44"/>
      <c r="O1" s="162"/>
      <c r="P1" s="162"/>
      <c r="Q1" s="162"/>
    </row>
    <row r="2" spans="1:17" ht="2.25" customHeight="1">
      <c r="A2" s="73">
        <v>2</v>
      </c>
      <c r="B2" s="43"/>
      <c r="C2" s="55"/>
      <c r="D2" s="57"/>
      <c r="E2" s="23"/>
      <c r="F2" s="43"/>
      <c r="G2" s="23"/>
      <c r="H2" s="23"/>
      <c r="I2" s="23"/>
      <c r="J2" s="43"/>
      <c r="K2" s="43"/>
      <c r="L2" s="55"/>
      <c r="M2" s="246"/>
      <c r="N2" s="44"/>
      <c r="O2" s="162"/>
      <c r="P2" s="162"/>
      <c r="Q2" s="162"/>
    </row>
    <row r="3" spans="1:17" ht="11.25" customHeight="1">
      <c r="A3" s="73">
        <v>3</v>
      </c>
      <c r="B3" s="144"/>
      <c r="C3" s="78" t="s">
        <v>33</v>
      </c>
      <c r="D3" s="58"/>
      <c r="E3" s="45" t="s">
        <v>125</v>
      </c>
      <c r="F3" s="43"/>
      <c r="G3" s="143">
        <f>időrend!E6</f>
        <v>6</v>
      </c>
      <c r="H3" s="23"/>
      <c r="I3" s="60">
        <f>időrend!B6</f>
        <v>0.4166666666666667</v>
      </c>
      <c r="J3" s="43"/>
      <c r="K3" s="249" t="s">
        <v>70</v>
      </c>
      <c r="L3" s="250"/>
      <c r="M3" s="246"/>
      <c r="N3" s="44"/>
      <c r="O3" s="162"/>
      <c r="P3" s="162"/>
      <c r="Q3" s="162"/>
    </row>
    <row r="4" spans="1:17" s="80" customFormat="1" ht="11.25" customHeight="1">
      <c r="A4" s="79">
        <v>4</v>
      </c>
      <c r="B4" s="144"/>
      <c r="C4" s="78" t="s">
        <v>34</v>
      </c>
      <c r="D4" s="58"/>
      <c r="E4" s="45" t="s">
        <v>124</v>
      </c>
      <c r="F4" s="24"/>
      <c r="G4" s="143">
        <f>időrend!E7</f>
        <v>5</v>
      </c>
      <c r="H4" s="24"/>
      <c r="I4" s="60">
        <f>időrend!B7</f>
        <v>0.42083333333333334</v>
      </c>
      <c r="J4" s="24"/>
      <c r="K4" s="251" t="s">
        <v>109</v>
      </c>
      <c r="L4" s="252"/>
      <c r="M4" s="246"/>
      <c r="N4" s="48"/>
      <c r="O4" s="163"/>
      <c r="P4" s="163"/>
      <c r="Q4" s="163"/>
    </row>
    <row r="5" spans="1:17" s="80" customFormat="1" ht="11.25" customHeight="1">
      <c r="A5" s="73">
        <v>5</v>
      </c>
      <c r="B5" s="144"/>
      <c r="C5" s="78" t="s">
        <v>35</v>
      </c>
      <c r="D5" s="58"/>
      <c r="E5" s="45" t="s">
        <v>129</v>
      </c>
      <c r="F5" s="24"/>
      <c r="G5" s="143">
        <f>időrend!E8</f>
        <v>8</v>
      </c>
      <c r="H5" s="24"/>
      <c r="I5" s="60">
        <f>időrend!B8</f>
        <v>0.42430555555555555</v>
      </c>
      <c r="J5" s="24"/>
      <c r="K5" s="48"/>
      <c r="L5" s="24"/>
      <c r="M5" s="48"/>
      <c r="N5" s="48"/>
      <c r="O5" s="163"/>
      <c r="P5" s="163"/>
      <c r="Q5" s="163"/>
    </row>
    <row r="6" spans="1:17" ht="11.25" customHeight="1">
      <c r="A6" s="73">
        <v>6</v>
      </c>
      <c r="B6" s="144"/>
      <c r="C6" s="78" t="s">
        <v>36</v>
      </c>
      <c r="D6" s="58"/>
      <c r="E6" s="45" t="s">
        <v>128</v>
      </c>
      <c r="F6" s="43"/>
      <c r="G6" s="143">
        <f>időrend!E9</f>
        <v>8</v>
      </c>
      <c r="H6" s="23"/>
      <c r="I6" s="60">
        <f>időrend!B9</f>
        <v>0.4298611111111111</v>
      </c>
      <c r="J6" s="43"/>
      <c r="K6" s="43"/>
      <c r="L6" s="43"/>
      <c r="M6" s="44"/>
      <c r="N6" s="44"/>
      <c r="O6" s="162"/>
      <c r="P6" s="162"/>
      <c r="Q6" s="162"/>
    </row>
    <row r="7" spans="1:17" s="80" customFormat="1" ht="11.25" customHeight="1">
      <c r="A7" s="73">
        <v>7</v>
      </c>
      <c r="B7" s="144"/>
      <c r="C7" s="78" t="s">
        <v>37</v>
      </c>
      <c r="D7" s="58"/>
      <c r="E7" s="45" t="s">
        <v>123</v>
      </c>
      <c r="F7" s="24"/>
      <c r="G7" s="143">
        <f>időrend!E10</f>
        <v>2</v>
      </c>
      <c r="H7" s="24"/>
      <c r="I7" s="60">
        <f>időrend!B10</f>
        <v>0.4354166666666666</v>
      </c>
      <c r="J7" s="24"/>
      <c r="K7" s="24"/>
      <c r="L7" s="24"/>
      <c r="M7" s="48"/>
      <c r="N7" s="48"/>
      <c r="O7" s="163"/>
      <c r="P7" s="163"/>
      <c r="Q7" s="163"/>
    </row>
    <row r="8" spans="1:17" ht="11.25" customHeight="1">
      <c r="A8" s="79">
        <v>8</v>
      </c>
      <c r="B8" s="144"/>
      <c r="C8" s="78" t="s">
        <v>38</v>
      </c>
      <c r="D8" s="58"/>
      <c r="E8" s="45" t="s">
        <v>122</v>
      </c>
      <c r="F8" s="43"/>
      <c r="G8" s="143">
        <f>időrend!E11</f>
        <v>3</v>
      </c>
      <c r="H8" s="23"/>
      <c r="I8" s="60">
        <f>időrend!B11</f>
        <v>0.44652777777777775</v>
      </c>
      <c r="J8" s="43"/>
      <c r="K8" s="43"/>
      <c r="L8" s="43"/>
      <c r="M8" s="44"/>
      <c r="N8" s="44"/>
      <c r="O8" s="162"/>
      <c r="P8" s="162"/>
      <c r="Q8" s="162"/>
    </row>
    <row r="9" spans="1:17" ht="11.25" customHeight="1">
      <c r="A9" s="73">
        <v>9</v>
      </c>
      <c r="B9" s="144"/>
      <c r="C9" s="81" t="s">
        <v>39</v>
      </c>
      <c r="D9" s="59"/>
      <c r="E9" s="45" t="s">
        <v>115</v>
      </c>
      <c r="F9" s="43"/>
      <c r="G9" s="143">
        <f>időrend!E12</f>
        <v>3</v>
      </c>
      <c r="H9" s="23"/>
      <c r="I9" s="60">
        <f>időrend!B12</f>
        <v>0.6666666666666666</v>
      </c>
      <c r="J9" s="43"/>
      <c r="K9" s="43"/>
      <c r="L9" s="43"/>
      <c r="M9" s="44"/>
      <c r="N9" s="44"/>
      <c r="O9" s="162"/>
      <c r="P9" s="162"/>
      <c r="Q9" s="162"/>
    </row>
    <row r="10" spans="1:17" ht="11.25" customHeight="1">
      <c r="A10" s="73">
        <v>10</v>
      </c>
      <c r="B10" s="144"/>
      <c r="C10" s="81" t="s">
        <v>40</v>
      </c>
      <c r="D10" s="59"/>
      <c r="E10" s="45" t="s">
        <v>114</v>
      </c>
      <c r="F10" s="43"/>
      <c r="G10" s="143">
        <f>időrend!E13</f>
        <v>2</v>
      </c>
      <c r="H10" s="23"/>
      <c r="I10" s="60">
        <f>időrend!B13</f>
        <v>0.6749999999999999</v>
      </c>
      <c r="J10" s="43"/>
      <c r="K10" s="43"/>
      <c r="L10" s="43"/>
      <c r="M10" s="44"/>
      <c r="N10" s="44"/>
      <c r="O10" s="162"/>
      <c r="P10" s="162"/>
      <c r="Q10" s="162"/>
    </row>
    <row r="11" spans="1:17" ht="11.25" customHeight="1">
      <c r="A11" s="73">
        <v>11</v>
      </c>
      <c r="B11" s="144"/>
      <c r="C11" s="81" t="s">
        <v>41</v>
      </c>
      <c r="D11" s="59"/>
      <c r="E11" s="45" t="s">
        <v>119</v>
      </c>
      <c r="F11" s="43"/>
      <c r="G11" s="143">
        <f>időrend!E14</f>
        <v>6</v>
      </c>
      <c r="H11" s="23"/>
      <c r="I11" s="60">
        <f>időrend!B14</f>
        <v>0.6805555555555555</v>
      </c>
      <c r="J11" s="43"/>
      <c r="K11" s="43"/>
      <c r="L11" s="43"/>
      <c r="M11" s="44"/>
      <c r="N11" s="44"/>
      <c r="O11" s="162"/>
      <c r="P11" s="162"/>
      <c r="Q11" s="162"/>
    </row>
    <row r="12" spans="1:17" s="80" customFormat="1" ht="11.25" customHeight="1">
      <c r="A12" s="79">
        <v>12</v>
      </c>
      <c r="B12" s="144"/>
      <c r="C12" s="81" t="s">
        <v>42</v>
      </c>
      <c r="D12" s="59"/>
      <c r="E12" s="45" t="s">
        <v>118</v>
      </c>
      <c r="F12" s="24"/>
      <c r="G12" s="143">
        <f>időrend!E15</f>
        <v>6</v>
      </c>
      <c r="H12" s="24"/>
      <c r="I12" s="60">
        <f>időrend!B15</f>
        <v>0.6888888888888888</v>
      </c>
      <c r="J12" s="24"/>
      <c r="K12" s="24"/>
      <c r="L12" s="24"/>
      <c r="M12" s="48"/>
      <c r="N12" s="48"/>
      <c r="O12" s="163"/>
      <c r="P12" s="163"/>
      <c r="Q12" s="163"/>
    </row>
    <row r="13" spans="1:17" ht="11.25" customHeight="1">
      <c r="A13" s="73">
        <v>13</v>
      </c>
      <c r="B13" s="144"/>
      <c r="C13" s="81" t="s">
        <v>43</v>
      </c>
      <c r="D13" s="59"/>
      <c r="E13" s="45" t="s">
        <v>5</v>
      </c>
      <c r="F13" s="43"/>
      <c r="G13" s="143">
        <f>időrend!E16</f>
        <v>5</v>
      </c>
      <c r="H13" s="23"/>
      <c r="I13" s="60">
        <f>időrend!B16</f>
        <v>0.6972222222222221</v>
      </c>
      <c r="J13" s="43"/>
      <c r="K13" s="43"/>
      <c r="L13" s="43"/>
      <c r="M13" s="44"/>
      <c r="N13" s="44"/>
      <c r="O13" s="162"/>
      <c r="P13" s="162"/>
      <c r="Q13" s="162"/>
    </row>
    <row r="14" spans="1:17" ht="11.25" customHeight="1">
      <c r="A14" s="79">
        <v>14</v>
      </c>
      <c r="B14" s="144"/>
      <c r="C14" s="81" t="s">
        <v>48</v>
      </c>
      <c r="D14" s="59"/>
      <c r="E14" s="45" t="s">
        <v>4</v>
      </c>
      <c r="F14" s="43"/>
      <c r="G14" s="143">
        <f>időrend!E17</f>
        <v>7</v>
      </c>
      <c r="H14" s="23"/>
      <c r="I14" s="60">
        <f>időrend!B17</f>
        <v>0.7093749999999999</v>
      </c>
      <c r="J14" s="43"/>
      <c r="K14" s="43"/>
      <c r="L14" s="43"/>
      <c r="M14" s="44"/>
      <c r="N14" s="44"/>
      <c r="O14" s="162"/>
      <c r="P14" s="162"/>
      <c r="Q14" s="162"/>
    </row>
    <row r="15" spans="1:17" ht="11.25" customHeight="1">
      <c r="A15" s="73">
        <v>15</v>
      </c>
      <c r="B15" s="144"/>
      <c r="C15" s="81" t="s">
        <v>49</v>
      </c>
      <c r="D15" s="59"/>
      <c r="E15" s="45" t="s">
        <v>0</v>
      </c>
      <c r="F15" s="43"/>
      <c r="G15" s="143">
        <f>időrend!E18</f>
        <v>4</v>
      </c>
      <c r="H15" s="23"/>
      <c r="I15" s="60">
        <f>időrend!B18</f>
        <v>0.4166666666666667</v>
      </c>
      <c r="J15" s="43"/>
      <c r="K15" s="43"/>
      <c r="L15" s="43"/>
      <c r="M15" s="44"/>
      <c r="N15" s="44"/>
      <c r="O15" s="162"/>
      <c r="P15" s="162"/>
      <c r="Q15" s="162"/>
    </row>
    <row r="16" spans="1:17" ht="11.25" customHeight="1">
      <c r="A16" s="79">
        <v>16</v>
      </c>
      <c r="B16" s="144"/>
      <c r="C16" s="81" t="s">
        <v>50</v>
      </c>
      <c r="D16" s="59"/>
      <c r="E16" s="45" t="s">
        <v>1</v>
      </c>
      <c r="F16" s="43"/>
      <c r="G16" s="143">
        <f>időrend!E19</f>
        <v>2</v>
      </c>
      <c r="H16" s="23"/>
      <c r="I16" s="60">
        <f>időrend!B19</f>
        <v>0.4277777777777778</v>
      </c>
      <c r="J16" s="43"/>
      <c r="K16" s="43"/>
      <c r="L16" s="43"/>
      <c r="M16" s="44"/>
      <c r="N16" s="44"/>
      <c r="O16" s="162"/>
      <c r="P16" s="162"/>
      <c r="Q16" s="162"/>
    </row>
    <row r="17" spans="1:17" ht="11.25" customHeight="1">
      <c r="A17" s="73">
        <v>17</v>
      </c>
      <c r="B17" s="144"/>
      <c r="C17" s="81" t="s">
        <v>51</v>
      </c>
      <c r="D17" s="59"/>
      <c r="E17" s="45" t="s">
        <v>126</v>
      </c>
      <c r="F17" s="43"/>
      <c r="G17" s="143">
        <f>időrend!E20</f>
        <v>6</v>
      </c>
      <c r="H17" s="23"/>
      <c r="I17" s="60">
        <f>időrend!B20</f>
        <v>0.43333333333333335</v>
      </c>
      <c r="J17" s="43"/>
      <c r="K17" s="43"/>
      <c r="L17" s="43"/>
      <c r="M17" s="44"/>
      <c r="N17" s="44"/>
      <c r="O17" s="162"/>
      <c r="P17" s="162"/>
      <c r="Q17" s="162"/>
    </row>
    <row r="18" spans="1:17" ht="11.25" customHeight="1">
      <c r="A18" s="79">
        <v>18</v>
      </c>
      <c r="B18" s="144"/>
      <c r="C18" s="81" t="s">
        <v>52</v>
      </c>
      <c r="D18" s="59"/>
      <c r="E18" s="45" t="s">
        <v>127</v>
      </c>
      <c r="F18" s="43"/>
      <c r="G18" s="143">
        <f>időrend!E21</f>
        <v>6</v>
      </c>
      <c r="H18" s="23"/>
      <c r="I18" s="60">
        <f>időrend!B21</f>
        <v>0.4375</v>
      </c>
      <c r="J18" s="43"/>
      <c r="K18" s="43"/>
      <c r="L18" s="43"/>
      <c r="M18" s="44"/>
      <c r="N18" s="44"/>
      <c r="O18" s="162"/>
      <c r="P18" s="162"/>
      <c r="Q18" s="162"/>
    </row>
    <row r="19" spans="1:17" ht="11.25" customHeight="1">
      <c r="A19" s="73">
        <v>19</v>
      </c>
      <c r="B19" s="144"/>
      <c r="C19" s="81" t="s">
        <v>53</v>
      </c>
      <c r="D19" s="59"/>
      <c r="E19" s="45" t="s">
        <v>2</v>
      </c>
      <c r="F19" s="43"/>
      <c r="G19" s="143">
        <f>időrend!E22</f>
        <v>4</v>
      </c>
      <c r="H19" s="23"/>
      <c r="I19" s="60">
        <f>időrend!B22</f>
        <v>0.44166666666666665</v>
      </c>
      <c r="J19" s="43"/>
      <c r="K19" s="43"/>
      <c r="L19" s="43"/>
      <c r="M19" s="44"/>
      <c r="N19" s="44"/>
      <c r="O19" s="162"/>
      <c r="P19" s="162"/>
      <c r="Q19" s="162"/>
    </row>
    <row r="20" spans="1:14" ht="11.25" customHeight="1">
      <c r="A20" s="79">
        <v>20</v>
      </c>
      <c r="B20" s="144"/>
      <c r="C20" s="81" t="s">
        <v>54</v>
      </c>
      <c r="D20" s="59"/>
      <c r="E20" s="45" t="s">
        <v>3</v>
      </c>
      <c r="F20" s="43"/>
      <c r="G20" s="143">
        <f>időrend!E23</f>
        <v>5</v>
      </c>
      <c r="H20" s="23"/>
      <c r="I20" s="60">
        <f>időrend!B23</f>
        <v>0.44861111111111107</v>
      </c>
      <c r="J20" s="43"/>
      <c r="K20" s="43"/>
      <c r="L20" s="43"/>
      <c r="M20" s="43"/>
      <c r="N20" s="43"/>
    </row>
    <row r="21" spans="1:14" ht="11.25" customHeight="1">
      <c r="A21" s="73">
        <v>21</v>
      </c>
      <c r="B21" s="145"/>
      <c r="C21" s="81" t="s">
        <v>55</v>
      </c>
      <c r="D21" s="59"/>
      <c r="E21" s="45" t="s">
        <v>130</v>
      </c>
      <c r="F21" s="43"/>
      <c r="G21" s="143">
        <f>időrend!E24</f>
        <v>6</v>
      </c>
      <c r="H21" s="23"/>
      <c r="I21" s="60">
        <f>időrend!B24</f>
        <v>0.625</v>
      </c>
      <c r="J21" s="43"/>
      <c r="K21" s="43"/>
      <c r="L21" s="43"/>
      <c r="M21" s="43"/>
      <c r="N21" s="43"/>
    </row>
    <row r="22" spans="1:14" ht="11.25" customHeight="1">
      <c r="A22" s="79">
        <v>22</v>
      </c>
      <c r="B22" s="145"/>
      <c r="C22" s="81" t="s">
        <v>56</v>
      </c>
      <c r="D22" s="59"/>
      <c r="E22" s="45" t="s">
        <v>131</v>
      </c>
      <c r="F22" s="43"/>
      <c r="G22" s="143">
        <f>időrend!E25</f>
        <v>6</v>
      </c>
      <c r="H22" s="23"/>
      <c r="I22" s="60">
        <f>időrend!B25</f>
        <v>0.6291666666666667</v>
      </c>
      <c r="J22" s="43"/>
      <c r="K22" s="43"/>
      <c r="L22" s="43"/>
      <c r="M22" s="43"/>
      <c r="N22" s="43"/>
    </row>
    <row r="23" spans="1:14" ht="11.25" customHeight="1">
      <c r="A23" s="73">
        <v>23</v>
      </c>
      <c r="B23" s="145"/>
      <c r="C23" s="81" t="s">
        <v>57</v>
      </c>
      <c r="D23" s="59"/>
      <c r="E23" s="45" t="s">
        <v>116</v>
      </c>
      <c r="F23" s="43"/>
      <c r="G23" s="143">
        <f>időrend!E26</f>
        <v>3</v>
      </c>
      <c r="H23" s="23"/>
      <c r="I23" s="60">
        <f>időrend!B26</f>
        <v>0.6333333333333333</v>
      </c>
      <c r="J23" s="43"/>
      <c r="K23" s="43"/>
      <c r="L23" s="43"/>
      <c r="M23" s="43"/>
      <c r="N23" s="43"/>
    </row>
    <row r="24" spans="1:14" ht="11.25" customHeight="1">
      <c r="A24" s="79">
        <v>24</v>
      </c>
      <c r="B24" s="145"/>
      <c r="C24" s="81" t="s">
        <v>58</v>
      </c>
      <c r="D24" s="59"/>
      <c r="E24" s="45" t="s">
        <v>117</v>
      </c>
      <c r="F24" s="43"/>
      <c r="G24" s="143">
        <f>időrend!E27</f>
        <v>2</v>
      </c>
      <c r="H24" s="23"/>
      <c r="I24" s="60">
        <f>időrend!B27</f>
        <v>0.640625</v>
      </c>
      <c r="J24" s="43"/>
      <c r="K24" s="43"/>
      <c r="L24" s="43"/>
      <c r="M24" s="43"/>
      <c r="N24" s="43"/>
    </row>
    <row r="25" spans="1:14" ht="11.25" customHeight="1">
      <c r="A25" s="73">
        <v>25</v>
      </c>
      <c r="B25" s="145"/>
      <c r="C25" s="81" t="s">
        <v>59</v>
      </c>
      <c r="D25" s="59"/>
      <c r="E25" s="45" t="s">
        <v>120</v>
      </c>
      <c r="F25" s="43"/>
      <c r="G25" s="143">
        <f>időrend!E28</f>
        <v>9</v>
      </c>
      <c r="H25" s="23"/>
      <c r="I25" s="60">
        <f>időrend!B28</f>
        <v>0.6454861111111111</v>
      </c>
      <c r="J25" s="43"/>
      <c r="K25" s="43"/>
      <c r="L25" s="43"/>
      <c r="M25" s="43"/>
      <c r="N25" s="43"/>
    </row>
    <row r="26" spans="1:14" ht="11.25" customHeight="1">
      <c r="A26" s="79">
        <v>26</v>
      </c>
      <c r="B26" s="145"/>
      <c r="C26" s="81" t="s">
        <v>60</v>
      </c>
      <c r="D26" s="59"/>
      <c r="E26" s="45" t="s">
        <v>121</v>
      </c>
      <c r="F26" s="43"/>
      <c r="G26" s="143">
        <f>időrend!E29</f>
        <v>7</v>
      </c>
      <c r="H26" s="23"/>
      <c r="I26" s="60">
        <f>időrend!B29</f>
        <v>0.657986111111111</v>
      </c>
      <c r="J26" s="43"/>
      <c r="K26" s="43"/>
      <c r="L26" s="43"/>
      <c r="M26" s="43"/>
      <c r="N26" s="43"/>
    </row>
    <row r="27" spans="1:14" ht="11.25" customHeight="1" hidden="1">
      <c r="A27" s="73">
        <v>27</v>
      </c>
      <c r="B27" s="145"/>
      <c r="C27" s="81" t="s">
        <v>61</v>
      </c>
      <c r="D27" s="59"/>
      <c r="E27" s="45" t="s">
        <v>6</v>
      </c>
      <c r="F27" s="43"/>
      <c r="G27" s="143">
        <f>időrend!E30</f>
        <v>0</v>
      </c>
      <c r="H27" s="23"/>
      <c r="I27" s="60">
        <f>időrend!B30</f>
        <v>0.6677083333333332</v>
      </c>
      <c r="J27" s="43"/>
      <c r="K27" s="43"/>
      <c r="L27" s="43"/>
      <c r="M27" s="43"/>
      <c r="N27" s="43"/>
    </row>
    <row r="28" spans="1:14" ht="11.25" customHeight="1" hidden="1">
      <c r="A28" s="79">
        <v>28</v>
      </c>
      <c r="B28" s="145"/>
      <c r="C28" s="81" t="s">
        <v>62</v>
      </c>
      <c r="D28" s="59"/>
      <c r="E28" s="45" t="s">
        <v>7</v>
      </c>
      <c r="F28" s="43"/>
      <c r="G28" s="143">
        <f>időrend!E31</f>
        <v>0</v>
      </c>
      <c r="H28" s="23"/>
      <c r="I28" s="60">
        <f>időrend!B31</f>
        <v>0.6677083333333332</v>
      </c>
      <c r="J28" s="43"/>
      <c r="K28" s="43"/>
      <c r="L28" s="43"/>
      <c r="M28" s="43"/>
      <c r="N28" s="43"/>
    </row>
    <row r="29" spans="1:14" ht="11.25" customHeight="1" hidden="1">
      <c r="A29" s="73">
        <v>29</v>
      </c>
      <c r="B29" s="145"/>
      <c r="C29" s="81" t="s">
        <v>63</v>
      </c>
      <c r="D29" s="59"/>
      <c r="E29" s="45" t="s">
        <v>8</v>
      </c>
      <c r="F29" s="43"/>
      <c r="G29" s="143">
        <f>időrend!E32</f>
        <v>0</v>
      </c>
      <c r="H29" s="23"/>
      <c r="I29" s="60">
        <f>időrend!B32</f>
        <v>0.6677083333333332</v>
      </c>
      <c r="J29" s="43"/>
      <c r="K29" s="43"/>
      <c r="L29" s="43"/>
      <c r="M29" s="43"/>
      <c r="N29" s="43"/>
    </row>
    <row r="30" spans="1:14" ht="11.25" customHeight="1" hidden="1">
      <c r="A30" s="79">
        <v>30</v>
      </c>
      <c r="B30" s="145"/>
      <c r="C30" s="81" t="s">
        <v>64</v>
      </c>
      <c r="D30" s="59"/>
      <c r="E30" s="45" t="s">
        <v>9</v>
      </c>
      <c r="F30" s="43"/>
      <c r="G30" s="143">
        <f>időrend!E33</f>
        <v>0</v>
      </c>
      <c r="H30" s="23"/>
      <c r="I30" s="60">
        <f>időrend!B33</f>
        <v>0.6677083333333332</v>
      </c>
      <c r="J30" s="43"/>
      <c r="K30" s="43"/>
      <c r="L30" s="43"/>
      <c r="M30" s="43"/>
      <c r="N30" s="43"/>
    </row>
    <row r="31" spans="1:14" ht="11.25" customHeight="1" hidden="1">
      <c r="A31" s="73">
        <v>31</v>
      </c>
      <c r="B31" s="145"/>
      <c r="C31" s="81" t="s">
        <v>65</v>
      </c>
      <c r="D31" s="59"/>
      <c r="E31" s="45" t="s">
        <v>10</v>
      </c>
      <c r="F31" s="43"/>
      <c r="G31" s="143">
        <f>időrend!E34</f>
        <v>0</v>
      </c>
      <c r="H31" s="23"/>
      <c r="I31" s="60">
        <f>időrend!B34</f>
        <v>0.6677083333333332</v>
      </c>
      <c r="J31" s="43"/>
      <c r="K31" s="43"/>
      <c r="L31" s="43"/>
      <c r="M31" s="43"/>
      <c r="N31" s="43"/>
    </row>
    <row r="32" spans="1:14" ht="11.25" customHeight="1" hidden="1">
      <c r="A32" s="79">
        <v>32</v>
      </c>
      <c r="B32" s="145"/>
      <c r="C32" s="81" t="s">
        <v>66</v>
      </c>
      <c r="D32" s="59"/>
      <c r="E32" s="45" t="s">
        <v>11</v>
      </c>
      <c r="F32" s="43"/>
      <c r="G32" s="143">
        <f>időrend!E35</f>
        <v>0</v>
      </c>
      <c r="H32" s="23"/>
      <c r="I32" s="60">
        <f>időrend!B35</f>
        <v>0.6677083333333332</v>
      </c>
      <c r="J32" s="43"/>
      <c r="K32" s="43"/>
      <c r="L32" s="43"/>
      <c r="M32" s="43"/>
      <c r="N32" s="43"/>
    </row>
    <row r="33" spans="1:14" ht="11.25" customHeight="1" hidden="1">
      <c r="A33" s="73">
        <v>33</v>
      </c>
      <c r="B33" s="145"/>
      <c r="C33" s="81" t="s">
        <v>73</v>
      </c>
      <c r="D33" s="59"/>
      <c r="E33" s="45" t="s">
        <v>12</v>
      </c>
      <c r="F33" s="43"/>
      <c r="G33" s="143">
        <f>időrend!E36</f>
        <v>0</v>
      </c>
      <c r="H33" s="23"/>
      <c r="I33" s="60">
        <f>időrend!B36</f>
        <v>0.6677083333333332</v>
      </c>
      <c r="J33" s="43"/>
      <c r="K33" s="43"/>
      <c r="L33" s="43"/>
      <c r="M33" s="43"/>
      <c r="N33" s="43"/>
    </row>
    <row r="34" spans="1:14" ht="11.25" customHeight="1" hidden="1">
      <c r="A34" s="79">
        <v>34</v>
      </c>
      <c r="B34" s="145"/>
      <c r="C34" s="81" t="s">
        <v>74</v>
      </c>
      <c r="D34" s="59"/>
      <c r="E34" s="45" t="s">
        <v>13</v>
      </c>
      <c r="F34" s="43"/>
      <c r="G34" s="143">
        <f>időrend!E37</f>
        <v>0</v>
      </c>
      <c r="H34" s="23"/>
      <c r="I34" s="60">
        <f>időrend!B37</f>
        <v>0.6677083333333332</v>
      </c>
      <c r="J34" s="43"/>
      <c r="K34" s="43"/>
      <c r="L34" s="43"/>
      <c r="M34" s="43"/>
      <c r="N34" s="43"/>
    </row>
    <row r="35" spans="1:14" ht="11.25" customHeight="1" hidden="1">
      <c r="A35" s="73">
        <v>35</v>
      </c>
      <c r="B35" s="145"/>
      <c r="C35" s="81" t="s">
        <v>75</v>
      </c>
      <c r="D35" s="59"/>
      <c r="E35" s="45" t="s">
        <v>14</v>
      </c>
      <c r="F35" s="43"/>
      <c r="G35" s="143">
        <f>időrend!E38</f>
        <v>0</v>
      </c>
      <c r="H35" s="23"/>
      <c r="I35" s="60">
        <f>időrend!B38</f>
        <v>0.6677083333333332</v>
      </c>
      <c r="J35" s="43"/>
      <c r="K35" s="43"/>
      <c r="L35" s="43"/>
      <c r="M35" s="43"/>
      <c r="N35" s="43"/>
    </row>
    <row r="36" spans="1:14" ht="11.25" customHeight="1" hidden="1">
      <c r="A36" s="79">
        <v>36</v>
      </c>
      <c r="B36" s="145"/>
      <c r="C36" s="81" t="s">
        <v>76</v>
      </c>
      <c r="D36" s="59"/>
      <c r="E36" s="45" t="s">
        <v>15</v>
      </c>
      <c r="F36" s="43"/>
      <c r="G36" s="143">
        <f>időrend!E39</f>
        <v>0</v>
      </c>
      <c r="H36" s="23"/>
      <c r="I36" s="60">
        <f>időrend!B39</f>
        <v>0.6677083333333332</v>
      </c>
      <c r="J36" s="43"/>
      <c r="K36" s="43"/>
      <c r="L36" s="43"/>
      <c r="M36" s="43"/>
      <c r="N36" s="43"/>
    </row>
    <row r="37" spans="1:14" ht="11.25" customHeight="1" hidden="1">
      <c r="A37" s="73">
        <v>37</v>
      </c>
      <c r="B37" s="145"/>
      <c r="C37" s="81" t="s">
        <v>77</v>
      </c>
      <c r="D37" s="59"/>
      <c r="E37" s="45" t="s">
        <v>16</v>
      </c>
      <c r="F37" s="43"/>
      <c r="G37" s="143">
        <f>időrend!E40</f>
        <v>0</v>
      </c>
      <c r="H37" s="23"/>
      <c r="I37" s="60">
        <f>időrend!B40</f>
        <v>0.6677083333333332</v>
      </c>
      <c r="J37" s="43"/>
      <c r="K37" s="43"/>
      <c r="L37" s="43"/>
      <c r="M37" s="43"/>
      <c r="N37" s="43"/>
    </row>
    <row r="38" spans="1:14" ht="11.25" customHeight="1" hidden="1">
      <c r="A38" s="79">
        <v>38</v>
      </c>
      <c r="B38" s="145"/>
      <c r="C38" s="81" t="s">
        <v>78</v>
      </c>
      <c r="D38" s="59"/>
      <c r="E38" s="45" t="s">
        <v>17</v>
      </c>
      <c r="F38" s="43"/>
      <c r="G38" s="143">
        <f>időrend!E41</f>
        <v>0</v>
      </c>
      <c r="H38" s="23"/>
      <c r="I38" s="60">
        <f>időrend!B41</f>
        <v>0.6677083333333332</v>
      </c>
      <c r="J38" s="43"/>
      <c r="K38" s="43"/>
      <c r="L38" s="43"/>
      <c r="M38" s="43"/>
      <c r="N38" s="43"/>
    </row>
    <row r="39" spans="1:14" ht="11.25" customHeight="1" hidden="1">
      <c r="A39" s="73">
        <v>39</v>
      </c>
      <c r="B39" s="145"/>
      <c r="C39" s="81" t="s">
        <v>79</v>
      </c>
      <c r="D39" s="59"/>
      <c r="E39" s="45" t="s">
        <v>18</v>
      </c>
      <c r="F39" s="43"/>
      <c r="G39" s="143">
        <f>időrend!E42</f>
        <v>0</v>
      </c>
      <c r="H39" s="23"/>
      <c r="I39" s="60">
        <f>időrend!B42</f>
        <v>0.6677083333333332</v>
      </c>
      <c r="J39" s="43"/>
      <c r="K39" s="43"/>
      <c r="L39" s="43"/>
      <c r="M39" s="43"/>
      <c r="N39" s="43"/>
    </row>
    <row r="40" spans="1:14" ht="11.25" customHeight="1" hidden="1">
      <c r="A40" s="79">
        <v>40</v>
      </c>
      <c r="B40" s="145"/>
      <c r="C40" s="81" t="s">
        <v>80</v>
      </c>
      <c r="D40" s="59"/>
      <c r="E40" s="45" t="s">
        <v>19</v>
      </c>
      <c r="F40" s="43"/>
      <c r="G40" s="143">
        <f>időrend!E43</f>
        <v>0</v>
      </c>
      <c r="H40" s="23"/>
      <c r="I40" s="60">
        <f>időrend!B43</f>
        <v>0.6677083333333332</v>
      </c>
      <c r="J40" s="43"/>
      <c r="K40" s="43"/>
      <c r="L40" s="43"/>
      <c r="M40" s="43"/>
      <c r="N40" s="43"/>
    </row>
    <row r="41" spans="1:14" ht="11.25" customHeight="1" hidden="1">
      <c r="A41" s="73">
        <v>41</v>
      </c>
      <c r="B41" s="145"/>
      <c r="C41" s="81" t="s">
        <v>81</v>
      </c>
      <c r="D41" s="59"/>
      <c r="E41" s="45" t="s">
        <v>20</v>
      </c>
      <c r="F41" s="43"/>
      <c r="G41" s="143">
        <f>időrend!E44</f>
        <v>0</v>
      </c>
      <c r="H41" s="23"/>
      <c r="I41" s="60">
        <f>időrend!B44</f>
        <v>0.6677083333333332</v>
      </c>
      <c r="J41" s="43"/>
      <c r="K41" s="43"/>
      <c r="L41" s="43"/>
      <c r="M41" s="43"/>
      <c r="N41" s="43"/>
    </row>
    <row r="42" spans="1:14" ht="11.25" customHeight="1" hidden="1">
      <c r="A42" s="79">
        <v>42</v>
      </c>
      <c r="B42" s="145"/>
      <c r="C42" s="81" t="s">
        <v>82</v>
      </c>
      <c r="D42" s="59"/>
      <c r="E42" s="45" t="s">
        <v>21</v>
      </c>
      <c r="F42" s="43"/>
      <c r="G42" s="143">
        <f>időrend!E45</f>
        <v>0</v>
      </c>
      <c r="H42" s="23"/>
      <c r="I42" s="60">
        <f>időrend!B45</f>
        <v>0.6677083333333332</v>
      </c>
      <c r="J42" s="43"/>
      <c r="K42" s="43"/>
      <c r="L42" s="43"/>
      <c r="M42" s="43"/>
      <c r="N42" s="43"/>
    </row>
    <row r="43" spans="1:14" ht="11.25" customHeight="1" hidden="1">
      <c r="A43" s="73">
        <v>43</v>
      </c>
      <c r="B43" s="145"/>
      <c r="C43" s="81" t="s">
        <v>83</v>
      </c>
      <c r="D43" s="59"/>
      <c r="E43" s="45" t="s">
        <v>22</v>
      </c>
      <c r="F43" s="43"/>
      <c r="G43" s="143">
        <f>időrend!E46</f>
        <v>0</v>
      </c>
      <c r="H43" s="23"/>
      <c r="I43" s="60">
        <f>időrend!B46</f>
        <v>0.6677083333333332</v>
      </c>
      <c r="J43" s="43"/>
      <c r="K43" s="43"/>
      <c r="L43" s="43"/>
      <c r="M43" s="43"/>
      <c r="N43" s="43"/>
    </row>
    <row r="44" spans="1:14" ht="11.25" customHeight="1" hidden="1">
      <c r="A44" s="79">
        <v>44</v>
      </c>
      <c r="B44" s="145"/>
      <c r="C44" s="81" t="s">
        <v>84</v>
      </c>
      <c r="D44" s="59"/>
      <c r="E44" s="45" t="s">
        <v>23</v>
      </c>
      <c r="F44" s="43"/>
      <c r="G44" s="143">
        <f>időrend!E47</f>
        <v>0</v>
      </c>
      <c r="H44" s="23"/>
      <c r="I44" s="60">
        <f>időrend!B47</f>
        <v>0.6677083333333332</v>
      </c>
      <c r="J44" s="43"/>
      <c r="K44" s="43"/>
      <c r="L44" s="43"/>
      <c r="M44" s="43"/>
      <c r="N44" s="43"/>
    </row>
    <row r="45" spans="1:14" ht="11.25" customHeight="1" hidden="1">
      <c r="A45" s="73">
        <v>45</v>
      </c>
      <c r="B45" s="145"/>
      <c r="C45" s="81" t="s">
        <v>85</v>
      </c>
      <c r="D45" s="59"/>
      <c r="E45" s="63">
        <v>43</v>
      </c>
      <c r="F45" s="43"/>
      <c r="G45" s="143">
        <f>időrend!E48</f>
        <v>0</v>
      </c>
      <c r="H45" s="23"/>
      <c r="I45" s="60">
        <f>időrend!B48</f>
        <v>0.6677083333333332</v>
      </c>
      <c r="J45" s="43"/>
      <c r="K45" s="43"/>
      <c r="L45" s="43"/>
      <c r="M45" s="43"/>
      <c r="N45" s="43"/>
    </row>
    <row r="46" spans="1:14" ht="11.25" customHeight="1" hidden="1">
      <c r="A46" s="79">
        <v>46</v>
      </c>
      <c r="B46" s="145"/>
      <c r="C46" s="81" t="s">
        <v>86</v>
      </c>
      <c r="D46" s="59"/>
      <c r="E46" s="63">
        <v>44</v>
      </c>
      <c r="F46" s="43"/>
      <c r="G46" s="143">
        <f>időrend!E49</f>
        <v>0</v>
      </c>
      <c r="H46" s="23"/>
      <c r="I46" s="60">
        <f>időrend!B49</f>
        <v>0.6677083333333332</v>
      </c>
      <c r="J46" s="43"/>
      <c r="K46" s="43"/>
      <c r="L46" s="43"/>
      <c r="M46" s="43"/>
      <c r="N46" s="43"/>
    </row>
    <row r="47" spans="1:14" ht="11.25" customHeight="1" hidden="1">
      <c r="A47" s="73">
        <v>47</v>
      </c>
      <c r="B47" s="145"/>
      <c r="C47" s="81" t="s">
        <v>87</v>
      </c>
      <c r="D47" s="59"/>
      <c r="E47" s="63">
        <v>45</v>
      </c>
      <c r="F47" s="43"/>
      <c r="G47" s="143">
        <f>időrend!E50</f>
        <v>0</v>
      </c>
      <c r="H47" s="23"/>
      <c r="I47" s="60">
        <f>időrend!B50</f>
        <v>0.6677083333333332</v>
      </c>
      <c r="J47" s="43"/>
      <c r="K47" s="43"/>
      <c r="L47" s="43"/>
      <c r="M47" s="43"/>
      <c r="N47" s="43"/>
    </row>
    <row r="48" spans="1:14" ht="11.25" customHeight="1" hidden="1">
      <c r="A48" s="79">
        <v>48</v>
      </c>
      <c r="B48" s="145"/>
      <c r="C48" s="81" t="s">
        <v>88</v>
      </c>
      <c r="D48" s="59"/>
      <c r="E48" s="63">
        <v>46</v>
      </c>
      <c r="F48" s="43"/>
      <c r="G48" s="143">
        <f>időrend!E51</f>
        <v>0</v>
      </c>
      <c r="H48" s="23"/>
      <c r="I48" s="60">
        <f>időrend!B51</f>
        <v>0.6677083333333332</v>
      </c>
      <c r="J48" s="43"/>
      <c r="K48" s="43"/>
      <c r="L48" s="43"/>
      <c r="M48" s="43"/>
      <c r="N48" s="43"/>
    </row>
    <row r="49" spans="1:14" ht="11.25" customHeight="1" hidden="1">
      <c r="A49" s="73">
        <v>49</v>
      </c>
      <c r="B49" s="145"/>
      <c r="C49" s="81" t="s">
        <v>89</v>
      </c>
      <c r="D49" s="59"/>
      <c r="E49" s="63">
        <v>47</v>
      </c>
      <c r="F49" s="43"/>
      <c r="G49" s="143">
        <f>időrend!E52</f>
        <v>0</v>
      </c>
      <c r="H49" s="23"/>
      <c r="I49" s="60">
        <f>időrend!B52</f>
        <v>0.6677083333333332</v>
      </c>
      <c r="J49" s="43"/>
      <c r="K49" s="43"/>
      <c r="L49" s="43"/>
      <c r="M49" s="43"/>
      <c r="N49" s="43"/>
    </row>
    <row r="50" spans="1:14" ht="11.25" hidden="1">
      <c r="A50" s="79">
        <v>50</v>
      </c>
      <c r="B50" s="145"/>
      <c r="C50" s="81" t="s">
        <v>90</v>
      </c>
      <c r="D50" s="59"/>
      <c r="E50" s="63">
        <v>48</v>
      </c>
      <c r="F50" s="43"/>
      <c r="G50" s="143">
        <f>időrend!E53</f>
        <v>0</v>
      </c>
      <c r="H50" s="23"/>
      <c r="I50" s="60">
        <f>időrend!B53</f>
        <v>0.6677083333333332</v>
      </c>
      <c r="J50" s="43"/>
      <c r="K50" s="43"/>
      <c r="L50" s="43"/>
      <c r="M50" s="43"/>
      <c r="N50" s="43"/>
    </row>
    <row r="51" spans="1:14" ht="30" customHeight="1">
      <c r="A51" s="73">
        <v>51</v>
      </c>
      <c r="B51" s="43"/>
      <c r="C51" s="55"/>
      <c r="D51" s="57"/>
      <c r="E51" s="64"/>
      <c r="F51" s="43"/>
      <c r="G51" s="23"/>
      <c r="H51" s="23"/>
      <c r="I51" s="23"/>
      <c r="J51" s="43"/>
      <c r="K51" s="43"/>
      <c r="L51" s="43"/>
      <c r="M51" s="43"/>
      <c r="N51" s="43"/>
    </row>
    <row r="52" spans="1:14" ht="209.25" customHeight="1">
      <c r="A52" s="79">
        <v>52</v>
      </c>
      <c r="B52" s="43"/>
      <c r="C52" s="55"/>
      <c r="D52" s="49"/>
      <c r="E52" s="64"/>
      <c r="F52" s="43"/>
      <c r="G52" s="23"/>
      <c r="H52" s="23"/>
      <c r="I52" s="23"/>
      <c r="J52" s="43"/>
      <c r="K52" s="43"/>
      <c r="L52" s="43"/>
      <c r="M52" s="43"/>
      <c r="N52" s="43"/>
    </row>
    <row r="53" ht="11.25">
      <c r="A53" s="73">
        <v>53</v>
      </c>
    </row>
    <row r="54" spans="1:5" ht="11.25">
      <c r="A54" s="79">
        <v>54</v>
      </c>
      <c r="E54" s="164"/>
    </row>
  </sheetData>
  <mergeCells count="5">
    <mergeCell ref="B1:C1"/>
    <mergeCell ref="M1:M4"/>
    <mergeCell ref="K1:L1"/>
    <mergeCell ref="K3:L3"/>
    <mergeCell ref="K4:L4"/>
  </mergeCells>
  <hyperlinks>
    <hyperlink ref="E4" location="'R2'!A1" display="50 mell"/>
    <hyperlink ref="E5" location="'R3'!A1" display="50 pillangó"/>
    <hyperlink ref="E3" location="'R1'!A1" display="50 hát"/>
    <hyperlink ref="K3" location="időrend!A1" display="Idörend"/>
    <hyperlink ref="K1:L1" location="MENU2!A1" display="EREDMÉNYEK / RESULTS"/>
    <hyperlink ref="E18" location="'R16'!A1" display="R16'!"/>
    <hyperlink ref="E17" location="'R15'!A1" display="R15'!"/>
    <hyperlink ref="E16" location="'R14'!A1" display="R14'!"/>
    <hyperlink ref="E15" location="'R13'!A1" display="R13'!"/>
    <hyperlink ref="E14" location="'R12'!A1" display="'R12'!A1"/>
    <hyperlink ref="E10" location="'R8'!A1" display="200 vegyes"/>
    <hyperlink ref="E13" location="'R11'!A1" display="200 gyors"/>
    <hyperlink ref="E6" location="'R4'!A1" display="50 gyors"/>
    <hyperlink ref="E9" location="'R7'!A1" display="100 hát"/>
    <hyperlink ref="E8" location="'R6'!A1" display="4x50 gyors váltó"/>
    <hyperlink ref="E11" location="'R9'!A1" display="200 pillangó"/>
    <hyperlink ref="E12" location="'R10'!A1" display="100 mell"/>
    <hyperlink ref="E7" location="'R5'!A1" display="4x100 gyors váltó"/>
    <hyperlink ref="E23" location="'R21'!A1" display="'R21'!A1"/>
    <hyperlink ref="E24" location="'R22'!A1" display="'R22'!A1"/>
    <hyperlink ref="E25" location="'R23'!A1" display="'R23'!A1"/>
    <hyperlink ref="E26" location="'R24'!A1" display="'R24'!A1"/>
    <hyperlink ref="E27" location="'R25'!A1" display="'R25'!A1"/>
    <hyperlink ref="E28" location="'R26'!A1" display="'R26'!A1"/>
    <hyperlink ref="E29" location="'R27'!A1" display="'R27'!A1"/>
    <hyperlink ref="E30" location="'R28'!A1" display="'R28'!A1"/>
    <hyperlink ref="E31" location="'R29'!A1" display="'R29'!A1"/>
    <hyperlink ref="E32" location="'R30'!A1" display="'R30'!A1"/>
    <hyperlink ref="E33" location="'R31'!A1" display="'R31'!A1"/>
    <hyperlink ref="E34" location="'R32'!A1" display="'R32'!A1"/>
    <hyperlink ref="E35" location="'R33'!A1" display="'R33'!A1"/>
    <hyperlink ref="E36" location="'R34'!A1" display="'R34'!A1"/>
    <hyperlink ref="E37" location="'R35'!A1" display="'R35'!A1"/>
    <hyperlink ref="E38" location="'R36'!A1" display="'R36'!A1"/>
    <hyperlink ref="E39" location="'R37'!A1" display="'R37'!A1"/>
    <hyperlink ref="E40" location="'R38'!A1" display="'R38'!A1"/>
    <hyperlink ref="E41" location="'R39'!A1" display="'R39'!A1"/>
    <hyperlink ref="E42" location="'R40'!A1" display="'R40'!A1"/>
    <hyperlink ref="E43" location="'R41'!A1" display="'R41'!A1"/>
    <hyperlink ref="E44" location="'R42'!A1" display="'R42'!A1"/>
    <hyperlink ref="E45" location="'R43'!A1" display="'R43'!A1"/>
    <hyperlink ref="E46" location="'R44'!A1" display="'R44'!A1"/>
    <hyperlink ref="E47" location="'R45'!A1" display="'R45'!A1"/>
    <hyperlink ref="E48" location="'R46'!A1" display="'R46'!A1"/>
    <hyperlink ref="E49" location="'R47'!A1" display="'R47'!A1"/>
    <hyperlink ref="E50" location="'R48'!A1" display="'R48'!A1"/>
    <hyperlink ref="K4:L4" location="nev!A1" display="nevezések"/>
    <hyperlink ref="E19" location="'R17'!A1" display="100 férfi gyors"/>
    <hyperlink ref="E20" location="'R18'!A1" display="100 női gyors"/>
    <hyperlink ref="E21" location="'R19'!A1" display="400 férfi vegyes"/>
    <hyperlink ref="E22" location="'R20'!A1" display="400 női vegyes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 codeName="Munka64"/>
  <dimension ref="A1:Q52"/>
  <sheetViews>
    <sheetView showGridLines="0" showRowColHeaders="0" showZeros="0" defaultGridColor="0" zoomScale="145" zoomScaleNormal="145" colorId="55" workbookViewId="0" topLeftCell="B1">
      <pane xSplit="14" ySplit="9" topLeftCell="P10" activePane="bottomRight" state="frozen"/>
      <selection pane="topLeft" activeCell="B1" sqref="B1"/>
      <selection pane="topRight" activeCell="P1" sqref="P1"/>
      <selection pane="bottomLeft" activeCell="B10" sqref="B10"/>
      <selection pane="bottomRight" activeCell="K1" sqref="K1"/>
    </sheetView>
  </sheetViews>
  <sheetFormatPr defaultColWidth="9.140625" defaultRowHeight="12.75"/>
  <cols>
    <col min="1" max="1" width="3.28125" style="74" hidden="1" customWidth="1"/>
    <col min="2" max="2" width="10.00390625" style="75" customWidth="1"/>
    <col min="3" max="3" width="4.7109375" style="76" customWidth="1"/>
    <col min="4" max="4" width="0.42578125" style="74" customWidth="1"/>
    <col min="5" max="5" width="28.28125" style="82" customWidth="1"/>
    <col min="6" max="6" width="0.42578125" style="74" customWidth="1"/>
    <col min="7" max="7" width="2.57421875" style="74" customWidth="1"/>
    <col min="8" max="8" width="0.42578125" style="74" customWidth="1"/>
    <col min="9" max="9" width="9.140625" style="77" customWidth="1"/>
    <col min="10" max="10" width="0.42578125" style="74" customWidth="1"/>
    <col min="11" max="11" width="22.28125" style="74" customWidth="1"/>
    <col min="12" max="12" width="0.42578125" style="74" customWidth="1"/>
    <col min="13" max="13" width="2.57421875" style="74" customWidth="1"/>
    <col min="14" max="14" width="19.140625" style="74" customWidth="1"/>
    <col min="15" max="15" width="125.28125" style="74" customWidth="1"/>
    <col min="16" max="16" width="6.00390625" style="74" customWidth="1"/>
    <col min="17" max="16384" width="9.140625" style="74" customWidth="1"/>
  </cols>
  <sheetData>
    <row r="1" spans="1:17" ht="13.5" customHeight="1">
      <c r="A1" s="73">
        <v>220</v>
      </c>
      <c r="B1" s="255" t="str">
        <f>MENU!B1</f>
        <v>2011.02.05, I. Celldömölki Nemzetközi Úszóverseny admin.xls</v>
      </c>
      <c r="C1" s="254"/>
      <c r="D1" s="23"/>
      <c r="E1" s="25" t="s">
        <v>26</v>
      </c>
      <c r="F1" s="26"/>
      <c r="G1" s="27"/>
      <c r="H1" s="44"/>
      <c r="I1" s="83" t="s">
        <v>67</v>
      </c>
      <c r="J1" s="43"/>
      <c r="K1" s="70" t="s">
        <v>25</v>
      </c>
      <c r="L1" s="43"/>
      <c r="M1" s="245" t="str">
        <f>B1</f>
        <v>2011.02.05, I. Celldömölki Nemzetközi Úszóverseny admin.xls</v>
      </c>
      <c r="N1" s="245"/>
      <c r="O1" s="44"/>
      <c r="P1" s="162"/>
      <c r="Q1" s="162"/>
    </row>
    <row r="2" spans="1:17" ht="2.25" customHeight="1">
      <c r="A2" s="73">
        <v>2</v>
      </c>
      <c r="B2" s="54"/>
      <c r="C2" s="55"/>
      <c r="D2" s="23"/>
      <c r="E2" s="53"/>
      <c r="F2" s="28"/>
      <c r="G2" s="28"/>
      <c r="H2" s="44"/>
      <c r="I2" s="50"/>
      <c r="J2" s="43"/>
      <c r="K2" s="54"/>
      <c r="L2" s="43"/>
      <c r="M2" s="245"/>
      <c r="N2" s="245"/>
      <c r="O2" s="222"/>
      <c r="P2" s="162"/>
      <c r="Q2" s="162"/>
    </row>
    <row r="3" spans="1:17" ht="11.25" customHeight="1">
      <c r="A3" s="73">
        <v>3</v>
      </c>
      <c r="B3" s="144">
        <f>MENU!B3</f>
        <v>0</v>
      </c>
      <c r="C3" s="78" t="s">
        <v>33</v>
      </c>
      <c r="D3" s="46"/>
      <c r="E3" s="47" t="str">
        <f>MENU!E3</f>
        <v>50 női mell</v>
      </c>
      <c r="F3" s="31"/>
      <c r="G3" s="32"/>
      <c r="H3" s="44"/>
      <c r="I3" s="51">
        <f>MIN('E1'!AO:AO)</f>
        <v>0</v>
      </c>
      <c r="J3" s="43"/>
      <c r="K3" s="71" t="s">
        <v>69</v>
      </c>
      <c r="L3" s="43"/>
      <c r="M3" s="245"/>
      <c r="N3" s="245"/>
      <c r="O3" s="44"/>
      <c r="P3" s="162"/>
      <c r="Q3" s="162"/>
    </row>
    <row r="4" spans="1:17" s="80" customFormat="1" ht="11.25" customHeight="1">
      <c r="A4" s="79">
        <v>4</v>
      </c>
      <c r="B4" s="144">
        <f>MENU!B4</f>
        <v>0</v>
      </c>
      <c r="C4" s="78" t="s">
        <v>34</v>
      </c>
      <c r="D4" s="46"/>
      <c r="E4" s="47" t="str">
        <f>MENU!E4</f>
        <v>50 férfi mell</v>
      </c>
      <c r="F4" s="29"/>
      <c r="G4" s="32"/>
      <c r="H4" s="48"/>
      <c r="I4" s="51">
        <f>MIN('E2'!AO:AO)</f>
        <v>0</v>
      </c>
      <c r="J4" s="24"/>
      <c r="K4" s="48"/>
      <c r="L4" s="43"/>
      <c r="M4" s="245"/>
      <c r="N4" s="245"/>
      <c r="O4" s="48"/>
      <c r="P4" s="163"/>
      <c r="Q4" s="163"/>
    </row>
    <row r="5" spans="1:17" s="80" customFormat="1" ht="11.25" customHeight="1">
      <c r="A5" s="73">
        <v>5</v>
      </c>
      <c r="B5" s="144">
        <f>MENU!B5</f>
        <v>0</v>
      </c>
      <c r="C5" s="78" t="s">
        <v>35</v>
      </c>
      <c r="D5" s="46"/>
      <c r="E5" s="47" t="str">
        <f>MENU!E5</f>
        <v>50 női gyors</v>
      </c>
      <c r="F5" s="29"/>
      <c r="G5" s="32"/>
      <c r="H5" s="48"/>
      <c r="I5" s="51">
        <f>MIN('E3'!AO:AO)</f>
        <v>0</v>
      </c>
      <c r="J5" s="24"/>
      <c r="K5" s="48" t="s">
        <v>68</v>
      </c>
      <c r="L5" s="43"/>
      <c r="M5" s="44"/>
      <c r="N5" s="44"/>
      <c r="O5" s="44"/>
      <c r="P5" s="163"/>
      <c r="Q5" s="163"/>
    </row>
    <row r="6" spans="1:17" ht="11.25" customHeight="1" thickBot="1">
      <c r="A6" s="73">
        <v>6</v>
      </c>
      <c r="B6" s="144">
        <f>MENU!B6</f>
        <v>0</v>
      </c>
      <c r="C6" s="78" t="s">
        <v>36</v>
      </c>
      <c r="D6" s="46"/>
      <c r="E6" s="47" t="str">
        <f>MENU!E6</f>
        <v>50 férfi gyors</v>
      </c>
      <c r="F6" s="29"/>
      <c r="G6" s="32"/>
      <c r="H6" s="44"/>
      <c r="I6" s="51">
        <f>MIN('E4'!AO:AO)</f>
        <v>0</v>
      </c>
      <c r="J6" s="43"/>
      <c r="K6" s="165">
        <f>IF(részeredmény!G2="","",részeredmény!G2)</f>
      </c>
      <c r="L6" s="43"/>
      <c r="M6" s="215"/>
      <c r="N6" s="44"/>
      <c r="O6" s="52">
        <f>MIN(részeredmény!AO:AO)</f>
        <v>0</v>
      </c>
      <c r="P6" s="162"/>
      <c r="Q6" s="162"/>
    </row>
    <row r="7" spans="1:17" s="80" customFormat="1" ht="11.25" customHeight="1" thickBot="1">
      <c r="A7" s="79">
        <v>7</v>
      </c>
      <c r="B7" s="144">
        <f>MENU!B7</f>
        <v>0</v>
      </c>
      <c r="C7" s="78" t="s">
        <v>37</v>
      </c>
      <c r="D7" s="46"/>
      <c r="E7" s="62" t="str">
        <f>MENU!E7</f>
        <v>400 női vegyes</v>
      </c>
      <c r="F7" s="30"/>
      <c r="G7" s="221"/>
      <c r="H7" s="48"/>
      <c r="I7" s="51">
        <f>MIN('E5'!AO:AO)</f>
        <v>0</v>
      </c>
      <c r="J7" s="24"/>
      <c r="K7" s="118" t="s">
        <v>105</v>
      </c>
      <c r="L7" s="24"/>
      <c r="M7" s="216"/>
      <c r="N7" s="48"/>
      <c r="O7" s="48"/>
      <c r="P7" s="163"/>
      <c r="Q7" s="163"/>
    </row>
    <row r="8" spans="1:17" ht="11.25" customHeight="1" thickBot="1">
      <c r="A8" s="73">
        <v>8</v>
      </c>
      <c r="B8" s="144">
        <f>MENU!B8</f>
        <v>0</v>
      </c>
      <c r="C8" s="78" t="s">
        <v>38</v>
      </c>
      <c r="D8" s="46"/>
      <c r="E8" s="62" t="str">
        <f>MENU!E8</f>
        <v>400 férfi vegyes</v>
      </c>
      <c r="F8" s="29"/>
      <c r="G8" s="32"/>
      <c r="H8" s="44"/>
      <c r="I8" s="51">
        <f>MIN('E6'!AO:AO)</f>
        <v>0</v>
      </c>
      <c r="J8" s="43"/>
      <c r="K8" s="119" t="s">
        <v>106</v>
      </c>
      <c r="L8" s="43"/>
      <c r="M8" s="215"/>
      <c r="N8" s="44"/>
      <c r="O8" s="44"/>
      <c r="P8" s="162"/>
      <c r="Q8" s="162"/>
    </row>
    <row r="9" spans="1:17" ht="11.25" customHeight="1" thickBot="1">
      <c r="A9" s="73">
        <v>9</v>
      </c>
      <c r="B9" s="144">
        <f>MENU!B9</f>
        <v>0</v>
      </c>
      <c r="C9" s="81" t="s">
        <v>39</v>
      </c>
      <c r="D9" s="46"/>
      <c r="E9" s="62" t="str">
        <f>MENU!E9</f>
        <v>200 női mell</v>
      </c>
      <c r="F9" s="29"/>
      <c r="G9" s="32"/>
      <c r="H9" s="44"/>
      <c r="I9" s="51">
        <f>MIN('E7'!AO:AO)</f>
        <v>0</v>
      </c>
      <c r="J9" s="43"/>
      <c r="K9" s="118" t="s">
        <v>107</v>
      </c>
      <c r="L9" s="43"/>
      <c r="M9" s="215"/>
      <c r="N9" s="44"/>
      <c r="O9" s="44"/>
      <c r="P9" s="162"/>
      <c r="Q9" s="162"/>
    </row>
    <row r="10" spans="1:17" ht="11.25" customHeight="1">
      <c r="A10" s="79">
        <v>10</v>
      </c>
      <c r="B10" s="144">
        <f>MENU!B10</f>
        <v>0</v>
      </c>
      <c r="C10" s="81" t="s">
        <v>40</v>
      </c>
      <c r="D10" s="46"/>
      <c r="E10" s="62" t="str">
        <f>MENU!E10</f>
        <v>200 férfi mell</v>
      </c>
      <c r="F10" s="29"/>
      <c r="G10" s="32"/>
      <c r="H10" s="44"/>
      <c r="I10" s="51">
        <f>MIN('E8'!AO:AO)</f>
        <v>0</v>
      </c>
      <c r="J10" s="43"/>
      <c r="K10" s="43"/>
      <c r="L10" s="43"/>
      <c r="M10" s="44"/>
      <c r="N10" s="44"/>
      <c r="O10" s="44"/>
      <c r="P10" s="162"/>
      <c r="Q10" s="162"/>
    </row>
    <row r="11" spans="1:17" ht="11.25" customHeight="1">
      <c r="A11" s="73">
        <v>11</v>
      </c>
      <c r="B11" s="144">
        <f>MENU!B11</f>
        <v>0</v>
      </c>
      <c r="C11" s="81" t="s">
        <v>41</v>
      </c>
      <c r="D11" s="46"/>
      <c r="E11" s="62" t="str">
        <f>MENU!E11</f>
        <v>100 női hát</v>
      </c>
      <c r="F11" s="29"/>
      <c r="G11" s="32"/>
      <c r="H11" s="44"/>
      <c r="I11" s="51">
        <f>MIN('E9'!AO:AO)</f>
        <v>0</v>
      </c>
      <c r="J11" s="43"/>
      <c r="K11" s="43"/>
      <c r="L11" s="43"/>
      <c r="M11" s="44"/>
      <c r="N11" s="44"/>
      <c r="O11" s="44"/>
      <c r="P11" s="162"/>
      <c r="Q11" s="162"/>
    </row>
    <row r="12" spans="1:17" s="80" customFormat="1" ht="11.25" customHeight="1">
      <c r="A12" s="73">
        <v>12</v>
      </c>
      <c r="B12" s="144">
        <f>MENU!B12</f>
        <v>0</v>
      </c>
      <c r="C12" s="81" t="s">
        <v>42</v>
      </c>
      <c r="D12" s="46"/>
      <c r="E12" s="62" t="str">
        <f>MENU!E12</f>
        <v>100 férfi hát</v>
      </c>
      <c r="F12" s="29"/>
      <c r="G12" s="32"/>
      <c r="H12" s="48"/>
      <c r="I12" s="51">
        <f>MIN('E10'!AO:AO)</f>
        <v>0</v>
      </c>
      <c r="J12" s="24"/>
      <c r="K12" s="24"/>
      <c r="L12" s="24"/>
      <c r="M12" s="48"/>
      <c r="N12" s="48"/>
      <c r="O12" s="48"/>
      <c r="P12" s="163"/>
      <c r="Q12" s="163"/>
    </row>
    <row r="13" spans="1:17" ht="11.25" customHeight="1">
      <c r="A13" s="79">
        <v>13</v>
      </c>
      <c r="B13" s="144">
        <f>MENU!B13</f>
        <v>0</v>
      </c>
      <c r="C13" s="81" t="s">
        <v>43</v>
      </c>
      <c r="D13" s="46"/>
      <c r="E13" s="62" t="str">
        <f>MENU!E13</f>
        <v>200 női gyors</v>
      </c>
      <c r="F13" s="29"/>
      <c r="G13" s="32"/>
      <c r="H13" s="44"/>
      <c r="I13" s="51">
        <f>MIN('E11'!AO:AO)</f>
        <v>0</v>
      </c>
      <c r="J13" s="43"/>
      <c r="K13" s="43"/>
      <c r="L13" s="43"/>
      <c r="M13" s="44"/>
      <c r="N13" s="44"/>
      <c r="O13" s="44"/>
      <c r="P13" s="162"/>
      <c r="Q13" s="162"/>
    </row>
    <row r="14" spans="1:17" ht="11.25" customHeight="1">
      <c r="A14" s="73">
        <v>14</v>
      </c>
      <c r="B14" s="144">
        <f>MENU!B14</f>
        <v>0</v>
      </c>
      <c r="C14" s="81" t="s">
        <v>48</v>
      </c>
      <c r="D14" s="46"/>
      <c r="E14" s="65" t="str">
        <f>MENU!E14</f>
        <v>200 férfi gyors</v>
      </c>
      <c r="F14" s="29"/>
      <c r="G14" s="32"/>
      <c r="H14" s="44"/>
      <c r="I14" s="51">
        <f>MIN('E12'!AO:AO)</f>
        <v>0</v>
      </c>
      <c r="J14" s="43"/>
      <c r="K14" s="43"/>
      <c r="L14" s="43"/>
      <c r="M14" s="44"/>
      <c r="N14" s="44"/>
      <c r="O14" s="44"/>
      <c r="P14" s="162"/>
      <c r="Q14" s="162"/>
    </row>
    <row r="15" spans="1:17" ht="11.25" customHeight="1">
      <c r="A15" s="73">
        <v>15</v>
      </c>
      <c r="B15" s="144">
        <f>MENU!B15</f>
        <v>0</v>
      </c>
      <c r="C15" s="81" t="s">
        <v>49</v>
      </c>
      <c r="D15" s="46"/>
      <c r="E15" s="65" t="str">
        <f>MENU!E15</f>
        <v>200 férfi pillangó</v>
      </c>
      <c r="F15" s="29"/>
      <c r="G15" s="32"/>
      <c r="H15" s="44"/>
      <c r="I15" s="51">
        <f>MIN('E13'!AO:AO)</f>
        <v>0</v>
      </c>
      <c r="J15" s="43"/>
      <c r="K15" s="43"/>
      <c r="L15" s="43"/>
      <c r="M15" s="44"/>
      <c r="N15" s="44"/>
      <c r="O15" s="44"/>
      <c r="P15" s="162"/>
      <c r="Q15" s="162"/>
    </row>
    <row r="16" spans="1:17" ht="11.25" customHeight="1">
      <c r="A16" s="79">
        <v>16</v>
      </c>
      <c r="B16" s="144">
        <f>MENU!B16</f>
        <v>0</v>
      </c>
      <c r="C16" s="81" t="s">
        <v>50</v>
      </c>
      <c r="D16" s="46"/>
      <c r="E16" s="65" t="str">
        <f>MENU!E16</f>
        <v>200 női pillangó</v>
      </c>
      <c r="F16" s="29"/>
      <c r="G16" s="32"/>
      <c r="H16" s="44"/>
      <c r="I16" s="51">
        <f>MIN('E14'!AO:AO)</f>
        <v>0</v>
      </c>
      <c r="J16" s="43"/>
      <c r="K16" s="43"/>
      <c r="L16" s="43"/>
      <c r="M16" s="44"/>
      <c r="N16" s="44"/>
      <c r="O16" s="44"/>
      <c r="P16" s="162"/>
      <c r="Q16" s="162"/>
    </row>
    <row r="17" spans="1:17" ht="11.25" customHeight="1">
      <c r="A17" s="73">
        <v>17</v>
      </c>
      <c r="B17" s="144">
        <f>MENU!B17</f>
        <v>0</v>
      </c>
      <c r="C17" s="81" t="s">
        <v>51</v>
      </c>
      <c r="D17" s="46"/>
      <c r="E17" s="65" t="str">
        <f>MENU!E17</f>
        <v>50 férfi hát</v>
      </c>
      <c r="F17" s="29"/>
      <c r="G17" s="32"/>
      <c r="H17" s="44"/>
      <c r="I17" s="51">
        <f>MIN('E15'!AO:AO)</f>
        <v>0</v>
      </c>
      <c r="J17" s="43"/>
      <c r="K17" s="43"/>
      <c r="L17" s="43"/>
      <c r="M17" s="44"/>
      <c r="N17" s="44"/>
      <c r="O17" s="44"/>
      <c r="P17" s="162"/>
      <c r="Q17" s="162"/>
    </row>
    <row r="18" spans="1:17" ht="11.25" customHeight="1">
      <c r="A18" s="73">
        <v>18</v>
      </c>
      <c r="B18" s="144">
        <f>MENU!B18</f>
        <v>0</v>
      </c>
      <c r="C18" s="81" t="s">
        <v>52</v>
      </c>
      <c r="D18" s="46"/>
      <c r="E18" s="65" t="str">
        <f>MENU!E18</f>
        <v>50 női hát</v>
      </c>
      <c r="F18" s="29"/>
      <c r="G18" s="32"/>
      <c r="H18" s="44"/>
      <c r="I18" s="51">
        <f>MIN('E16'!AO:AO)</f>
        <v>0</v>
      </c>
      <c r="J18" s="43"/>
      <c r="K18" s="43"/>
      <c r="L18" s="43"/>
      <c r="M18" s="44"/>
      <c r="N18" s="44"/>
      <c r="O18" s="44"/>
      <c r="P18" s="162"/>
      <c r="Q18" s="162"/>
    </row>
    <row r="19" spans="1:17" ht="11.25" customHeight="1">
      <c r="A19" s="79">
        <v>19</v>
      </c>
      <c r="B19" s="144">
        <f>MENU!B19</f>
        <v>0</v>
      </c>
      <c r="C19" s="81" t="s">
        <v>53</v>
      </c>
      <c r="D19" s="46"/>
      <c r="E19" s="65" t="str">
        <f>MENU!E19</f>
        <v>100 férfi mell</v>
      </c>
      <c r="F19" s="29"/>
      <c r="G19" s="32"/>
      <c r="H19" s="44"/>
      <c r="I19" s="51">
        <f>MIN('E17'!AO:AO)</f>
        <v>0</v>
      </c>
      <c r="J19" s="43"/>
      <c r="K19" s="43"/>
      <c r="L19" s="43"/>
      <c r="M19" s="44"/>
      <c r="N19" s="44"/>
      <c r="O19" s="44"/>
      <c r="P19" s="162"/>
      <c r="Q19" s="162"/>
    </row>
    <row r="20" spans="1:15" ht="11.25" customHeight="1">
      <c r="A20" s="73">
        <v>20</v>
      </c>
      <c r="B20" s="144">
        <f>MENU!B20</f>
        <v>0</v>
      </c>
      <c r="C20" s="81" t="s">
        <v>54</v>
      </c>
      <c r="D20" s="46"/>
      <c r="E20" s="47" t="str">
        <f>MENU!E20</f>
        <v>100 női mell</v>
      </c>
      <c r="F20" s="29"/>
      <c r="G20" s="32"/>
      <c r="H20" s="44"/>
      <c r="I20" s="51">
        <f>MIN('E18'!AO:AO)</f>
        <v>0</v>
      </c>
      <c r="J20" s="43"/>
      <c r="K20" s="43"/>
      <c r="L20" s="43"/>
      <c r="M20" s="43"/>
      <c r="N20" s="43"/>
      <c r="O20" s="43"/>
    </row>
    <row r="21" spans="1:15" ht="11.25" customHeight="1">
      <c r="A21" s="73">
        <v>21</v>
      </c>
      <c r="B21" s="144">
        <f>MENU!B21</f>
        <v>0</v>
      </c>
      <c r="C21" s="81" t="s">
        <v>55</v>
      </c>
      <c r="D21" s="46"/>
      <c r="E21" s="47" t="str">
        <f>MENU!E21</f>
        <v>50 férfi pillangó</v>
      </c>
      <c r="F21" s="29"/>
      <c r="G21" s="32"/>
      <c r="H21" s="44"/>
      <c r="I21" s="51">
        <f>MIN('E19'!AO:AO)</f>
        <v>0</v>
      </c>
      <c r="J21" s="43"/>
      <c r="K21" s="43"/>
      <c r="L21" s="43"/>
      <c r="M21" s="43"/>
      <c r="N21" s="43"/>
      <c r="O21" s="43"/>
    </row>
    <row r="22" spans="1:15" ht="11.25" customHeight="1">
      <c r="A22" s="79">
        <v>22</v>
      </c>
      <c r="B22" s="144">
        <f>MENU!B22</f>
        <v>0</v>
      </c>
      <c r="C22" s="81" t="s">
        <v>56</v>
      </c>
      <c r="D22" s="46"/>
      <c r="E22" s="47" t="str">
        <f>MENU!E22</f>
        <v>50 női pillangó</v>
      </c>
      <c r="F22" s="29"/>
      <c r="G22" s="32"/>
      <c r="H22" s="44"/>
      <c r="I22" s="51">
        <f>MIN('E20'!AO:AO)</f>
        <v>0</v>
      </c>
      <c r="J22" s="43"/>
      <c r="K22" s="43"/>
      <c r="L22" s="43"/>
      <c r="M22" s="43"/>
      <c r="N22" s="43"/>
      <c r="O22" s="43"/>
    </row>
    <row r="23" spans="1:15" ht="11.25" customHeight="1">
      <c r="A23" s="73">
        <v>23</v>
      </c>
      <c r="B23" s="144">
        <f>MENU!B23</f>
        <v>0</v>
      </c>
      <c r="C23" s="81" t="s">
        <v>57</v>
      </c>
      <c r="D23" s="46"/>
      <c r="E23" s="47" t="str">
        <f>MENU!E23</f>
        <v>200 férfi hát</v>
      </c>
      <c r="F23" s="29"/>
      <c r="G23" s="32"/>
      <c r="H23" s="44"/>
      <c r="I23" s="51">
        <f>MIN('E21'!AO:AO)</f>
        <v>0</v>
      </c>
      <c r="J23" s="43"/>
      <c r="K23" s="43"/>
      <c r="L23" s="43"/>
      <c r="M23" s="43"/>
      <c r="N23" s="43"/>
      <c r="O23" s="43"/>
    </row>
    <row r="24" spans="1:15" ht="11.25" customHeight="1">
      <c r="A24" s="73">
        <v>24</v>
      </c>
      <c r="B24" s="144">
        <f>MENU!B24</f>
        <v>0</v>
      </c>
      <c r="C24" s="81" t="s">
        <v>58</v>
      </c>
      <c r="D24" s="46"/>
      <c r="E24" s="47" t="str">
        <f>MENU!E24</f>
        <v>200 női hát</v>
      </c>
      <c r="F24" s="29"/>
      <c r="G24" s="32"/>
      <c r="H24" s="44"/>
      <c r="I24" s="51">
        <f>MIN('E22'!AO:AO)</f>
        <v>0</v>
      </c>
      <c r="J24" s="43"/>
      <c r="K24" s="43"/>
      <c r="L24" s="43"/>
      <c r="M24" s="43"/>
      <c r="N24" s="43"/>
      <c r="O24" s="43"/>
    </row>
    <row r="25" spans="1:15" ht="11.25" customHeight="1">
      <c r="A25" s="79">
        <v>25</v>
      </c>
      <c r="B25" s="144">
        <f>MENU!B25</f>
        <v>0</v>
      </c>
      <c r="C25" s="81" t="s">
        <v>59</v>
      </c>
      <c r="D25" s="46"/>
      <c r="E25" s="47" t="str">
        <f>MENU!E25</f>
        <v>100 férfi gyors</v>
      </c>
      <c r="F25" s="29"/>
      <c r="G25" s="32"/>
      <c r="H25" s="44"/>
      <c r="I25" s="51">
        <f>MIN('E23'!AO:AO)</f>
        <v>0</v>
      </c>
      <c r="J25" s="43"/>
      <c r="K25" s="43"/>
      <c r="L25" s="43"/>
      <c r="M25" s="43"/>
      <c r="N25" s="43"/>
      <c r="O25" s="43"/>
    </row>
    <row r="26" spans="1:15" ht="11.25" customHeight="1">
      <c r="A26" s="73">
        <v>26</v>
      </c>
      <c r="B26" s="144">
        <f>MENU!B26</f>
        <v>0</v>
      </c>
      <c r="C26" s="81" t="s">
        <v>60</v>
      </c>
      <c r="D26" s="46"/>
      <c r="E26" s="47" t="str">
        <f>MENU!E26</f>
        <v>100 női gyors</v>
      </c>
      <c r="F26" s="29"/>
      <c r="G26" s="32"/>
      <c r="H26" s="44"/>
      <c r="I26" s="51">
        <f>MIN('E24'!AO:AO)</f>
        <v>0</v>
      </c>
      <c r="J26" s="43"/>
      <c r="K26" s="43"/>
      <c r="L26" s="43"/>
      <c r="M26" s="43"/>
      <c r="N26" s="43"/>
      <c r="O26" s="43"/>
    </row>
    <row r="27" spans="1:15" ht="11.25" customHeight="1" hidden="1">
      <c r="A27" s="73">
        <v>27</v>
      </c>
      <c r="B27" s="144">
        <f>MENU!B27</f>
        <v>0</v>
      </c>
      <c r="C27" s="81" t="s">
        <v>61</v>
      </c>
      <c r="D27" s="46"/>
      <c r="E27" s="47" t="str">
        <f>MENU!E27</f>
        <v>100 férfi mell - döntő 5-6.kcs</v>
      </c>
      <c r="F27" s="29"/>
      <c r="G27" s="32"/>
      <c r="H27" s="44"/>
      <c r="I27" s="51">
        <f>MIN('E25'!AO:AO)</f>
        <v>0</v>
      </c>
      <c r="J27" s="43"/>
      <c r="K27" s="43"/>
      <c r="L27" s="43"/>
      <c r="M27" s="43"/>
      <c r="N27" s="43"/>
      <c r="O27" s="43"/>
    </row>
    <row r="28" spans="1:15" ht="11.25" customHeight="1" hidden="1">
      <c r="A28" s="79">
        <v>28</v>
      </c>
      <c r="B28" s="144">
        <f>MENU!B28</f>
        <v>0</v>
      </c>
      <c r="C28" s="81" t="s">
        <v>62</v>
      </c>
      <c r="D28" s="46"/>
      <c r="E28" s="47" t="str">
        <f>MENU!E28</f>
        <v>100 női mell - döntő 3.kcs</v>
      </c>
      <c r="F28" s="29"/>
      <c r="G28" s="32"/>
      <c r="H28" s="44"/>
      <c r="I28" s="51">
        <f>MIN('E26'!AO:AO)</f>
        <v>0</v>
      </c>
      <c r="J28" s="43"/>
      <c r="K28" s="43"/>
      <c r="L28" s="43"/>
      <c r="M28" s="43"/>
      <c r="N28" s="43"/>
      <c r="O28" s="43"/>
    </row>
    <row r="29" spans="1:15" ht="11.25" customHeight="1" hidden="1">
      <c r="A29" s="73">
        <v>29</v>
      </c>
      <c r="B29" s="144">
        <f>MENU!B29</f>
        <v>0</v>
      </c>
      <c r="C29" s="81" t="s">
        <v>63</v>
      </c>
      <c r="D29" s="46"/>
      <c r="E29" s="47" t="str">
        <f>MENU!E29</f>
        <v>100 női mell - döntő 4.kcs</v>
      </c>
      <c r="F29" s="29"/>
      <c r="G29" s="32"/>
      <c r="H29" s="44"/>
      <c r="I29" s="51">
        <f>MIN('E27'!AO:AO)</f>
        <v>0</v>
      </c>
      <c r="J29" s="43"/>
      <c r="K29" s="43"/>
      <c r="L29" s="43"/>
      <c r="M29" s="43"/>
      <c r="N29" s="43"/>
      <c r="O29" s="43"/>
    </row>
    <row r="30" spans="1:15" ht="11.25" customHeight="1" hidden="1">
      <c r="A30" s="73">
        <v>30</v>
      </c>
      <c r="B30" s="144">
        <f>MENU!B30</f>
        <v>0</v>
      </c>
      <c r="C30" s="81" t="s">
        <v>64</v>
      </c>
      <c r="D30" s="46"/>
      <c r="E30" s="47" t="str">
        <f>MENU!E30</f>
        <v>100 női mell - döntő 5-6.kcs</v>
      </c>
      <c r="F30" s="29"/>
      <c r="G30" s="32"/>
      <c r="H30" s="44"/>
      <c r="I30" s="51">
        <f>MIN('E28'!AO:AO)</f>
        <v>0</v>
      </c>
      <c r="J30" s="43"/>
      <c r="K30" s="43"/>
      <c r="L30" s="43"/>
      <c r="M30" s="43"/>
      <c r="N30" s="43"/>
      <c r="O30" s="43"/>
    </row>
    <row r="31" spans="1:15" ht="11.25" customHeight="1" hidden="1">
      <c r="A31" s="79">
        <v>31</v>
      </c>
      <c r="B31" s="144">
        <f>MENU!B31</f>
        <v>0</v>
      </c>
      <c r="C31" s="81" t="s">
        <v>65</v>
      </c>
      <c r="D31" s="46"/>
      <c r="E31" s="47" t="str">
        <f>MENU!E31</f>
        <v>100 férfi hát - döntő 3.kcs</v>
      </c>
      <c r="F31" s="29"/>
      <c r="G31" s="32"/>
      <c r="H31" s="44"/>
      <c r="I31" s="51">
        <f>MIN('E29'!AO:AO)</f>
        <v>0</v>
      </c>
      <c r="J31" s="43"/>
      <c r="K31" s="43"/>
      <c r="L31" s="43"/>
      <c r="M31" s="43"/>
      <c r="N31" s="43"/>
      <c r="O31" s="43"/>
    </row>
    <row r="32" spans="1:15" ht="11.25" customHeight="1" hidden="1">
      <c r="A32" s="73">
        <v>32</v>
      </c>
      <c r="B32" s="144">
        <f>MENU!B32</f>
        <v>0</v>
      </c>
      <c r="C32" s="81" t="s">
        <v>66</v>
      </c>
      <c r="D32" s="46"/>
      <c r="E32" s="47" t="str">
        <f>MENU!E32</f>
        <v>100 férfi hát - döntő 4.kcs</v>
      </c>
      <c r="F32" s="29"/>
      <c r="G32" s="32"/>
      <c r="H32" s="44"/>
      <c r="I32" s="51">
        <f>MIN('E30'!AO:AO)</f>
        <v>0</v>
      </c>
      <c r="J32" s="43"/>
      <c r="K32" s="43"/>
      <c r="L32" s="43"/>
      <c r="M32" s="43"/>
      <c r="N32" s="43"/>
      <c r="O32" s="43"/>
    </row>
    <row r="33" spans="1:15" ht="11.25" customHeight="1" hidden="1">
      <c r="A33" s="73">
        <v>33</v>
      </c>
      <c r="B33" s="144">
        <f>MENU!B33</f>
        <v>0</v>
      </c>
      <c r="C33" s="81" t="s">
        <v>73</v>
      </c>
      <c r="D33" s="46"/>
      <c r="E33" s="47" t="str">
        <f>MENU!E33</f>
        <v>100 férfi hát - döntő 5-6.kcs</v>
      </c>
      <c r="F33" s="29"/>
      <c r="G33" s="32"/>
      <c r="H33" s="44"/>
      <c r="I33" s="51">
        <f>MIN('E31'!AO:AO)</f>
        <v>0</v>
      </c>
      <c r="J33" s="43"/>
      <c r="K33" s="43"/>
      <c r="L33" s="43"/>
      <c r="M33" s="43"/>
      <c r="N33" s="43"/>
      <c r="O33" s="43"/>
    </row>
    <row r="34" spans="1:15" ht="11.25" customHeight="1" hidden="1">
      <c r="A34" s="79">
        <v>34</v>
      </c>
      <c r="B34" s="144">
        <f>MENU!B34</f>
        <v>0</v>
      </c>
      <c r="C34" s="81" t="s">
        <v>74</v>
      </c>
      <c r="D34" s="46"/>
      <c r="E34" s="47" t="str">
        <f>MENU!E34</f>
        <v>100 női hát - döntő 3.kcs</v>
      </c>
      <c r="F34" s="29"/>
      <c r="G34" s="32"/>
      <c r="H34" s="44"/>
      <c r="I34" s="51">
        <f>MIN('E32'!AO:AO)</f>
        <v>0</v>
      </c>
      <c r="J34" s="43"/>
      <c r="K34" s="43"/>
      <c r="L34" s="43"/>
      <c r="M34" s="43"/>
      <c r="N34" s="43"/>
      <c r="O34" s="43"/>
    </row>
    <row r="35" spans="1:15" ht="11.25" customHeight="1" hidden="1">
      <c r="A35" s="73">
        <v>35</v>
      </c>
      <c r="B35" s="144">
        <f>MENU!B35</f>
        <v>0</v>
      </c>
      <c r="C35" s="81" t="s">
        <v>75</v>
      </c>
      <c r="D35" s="46"/>
      <c r="E35" s="47" t="str">
        <f>MENU!E35</f>
        <v>100 női hát - döntő 4.kcs</v>
      </c>
      <c r="F35" s="29"/>
      <c r="G35" s="32"/>
      <c r="H35" s="44"/>
      <c r="I35" s="51">
        <f>MIN('E33'!AO:AO)</f>
        <v>0</v>
      </c>
      <c r="J35" s="43"/>
      <c r="K35" s="43"/>
      <c r="L35" s="43"/>
      <c r="M35" s="43"/>
      <c r="N35" s="43"/>
      <c r="O35" s="43"/>
    </row>
    <row r="36" spans="1:15" ht="11.25" customHeight="1" hidden="1">
      <c r="A36" s="73">
        <v>36</v>
      </c>
      <c r="B36" s="144">
        <f>MENU!B36</f>
        <v>0</v>
      </c>
      <c r="C36" s="81" t="s">
        <v>76</v>
      </c>
      <c r="D36" s="46"/>
      <c r="E36" s="47" t="str">
        <f>MENU!E36</f>
        <v>100 női hát - döntő 5-6.kcs</v>
      </c>
      <c r="F36" s="29"/>
      <c r="G36" s="32"/>
      <c r="H36" s="44"/>
      <c r="I36" s="51">
        <f>MIN('E34'!AO:AO)</f>
        <v>0</v>
      </c>
      <c r="J36" s="43"/>
      <c r="K36" s="43"/>
      <c r="L36" s="43"/>
      <c r="M36" s="43"/>
      <c r="N36" s="43"/>
      <c r="O36" s="43"/>
    </row>
    <row r="37" spans="1:15" ht="11.25" customHeight="1" hidden="1">
      <c r="A37" s="79">
        <v>37</v>
      </c>
      <c r="B37" s="144">
        <f>MENU!B37</f>
        <v>0</v>
      </c>
      <c r="C37" s="81" t="s">
        <v>77</v>
      </c>
      <c r="D37" s="46"/>
      <c r="E37" s="47" t="str">
        <f>MENU!E37</f>
        <v>100 férfi pillangó - döntő 3.kcs</v>
      </c>
      <c r="F37" s="29"/>
      <c r="G37" s="32"/>
      <c r="H37" s="44"/>
      <c r="I37" s="51">
        <f>MIN('E35'!AO:AO)</f>
        <v>0</v>
      </c>
      <c r="J37" s="43"/>
      <c r="K37" s="43"/>
      <c r="L37" s="43"/>
      <c r="M37" s="43"/>
      <c r="N37" s="43"/>
      <c r="O37" s="43"/>
    </row>
    <row r="38" spans="1:15" ht="11.25" customHeight="1" hidden="1">
      <c r="A38" s="73">
        <v>38</v>
      </c>
      <c r="B38" s="144">
        <f>MENU!B38</f>
        <v>0</v>
      </c>
      <c r="C38" s="81" t="s">
        <v>78</v>
      </c>
      <c r="D38" s="46"/>
      <c r="E38" s="47" t="str">
        <f>MENU!E38</f>
        <v>100 férfi pillangó - döntő 4.kcs</v>
      </c>
      <c r="F38" s="29"/>
      <c r="G38" s="32"/>
      <c r="H38" s="44"/>
      <c r="I38" s="51">
        <f>MIN('E36'!AO:AO)</f>
        <v>0</v>
      </c>
      <c r="J38" s="43"/>
      <c r="K38" s="43"/>
      <c r="L38" s="43"/>
      <c r="M38" s="43"/>
      <c r="N38" s="43"/>
      <c r="O38" s="43"/>
    </row>
    <row r="39" spans="1:15" ht="11.25" customHeight="1" hidden="1">
      <c r="A39" s="73">
        <v>39</v>
      </c>
      <c r="B39" s="144">
        <f>MENU!B39</f>
        <v>0</v>
      </c>
      <c r="C39" s="81" t="s">
        <v>79</v>
      </c>
      <c r="D39" s="46"/>
      <c r="E39" s="47" t="str">
        <f>MENU!E39</f>
        <v>100 férfi pillangó - döntő 5-6.kcs</v>
      </c>
      <c r="F39" s="29"/>
      <c r="G39" s="32"/>
      <c r="H39" s="44"/>
      <c r="I39" s="51">
        <f>MIN('E37'!AO:AO)</f>
        <v>0</v>
      </c>
      <c r="J39" s="43"/>
      <c r="K39" s="43"/>
      <c r="L39" s="43"/>
      <c r="M39" s="43"/>
      <c r="N39" s="43"/>
      <c r="O39" s="43"/>
    </row>
    <row r="40" spans="1:15" ht="11.25" customHeight="1" hidden="1">
      <c r="A40" s="79">
        <v>40</v>
      </c>
      <c r="B40" s="144">
        <f>MENU!B40</f>
        <v>0</v>
      </c>
      <c r="C40" s="81" t="s">
        <v>80</v>
      </c>
      <c r="D40" s="46"/>
      <c r="E40" s="47" t="str">
        <f>MENU!E40</f>
        <v>100 női pillangó - döntő 3.kcs</v>
      </c>
      <c r="F40" s="29"/>
      <c r="G40" s="32"/>
      <c r="H40" s="44"/>
      <c r="I40" s="51">
        <f>MIN('E38'!AO:AO)</f>
        <v>0</v>
      </c>
      <c r="J40" s="43"/>
      <c r="K40" s="43"/>
      <c r="L40" s="43"/>
      <c r="M40" s="43"/>
      <c r="N40" s="43"/>
      <c r="O40" s="43"/>
    </row>
    <row r="41" spans="1:15" ht="11.25" customHeight="1" hidden="1">
      <c r="A41" s="73">
        <v>41</v>
      </c>
      <c r="B41" s="144">
        <f>MENU!B41</f>
        <v>0</v>
      </c>
      <c r="C41" s="81" t="s">
        <v>81</v>
      </c>
      <c r="D41" s="46"/>
      <c r="E41" s="47" t="str">
        <f>MENU!E41</f>
        <v>100 női pillangó - döntő 4.kcs</v>
      </c>
      <c r="F41" s="29"/>
      <c r="G41" s="32"/>
      <c r="H41" s="44"/>
      <c r="I41" s="51">
        <f>MIN('E39'!AO:AO)</f>
        <v>0</v>
      </c>
      <c r="J41" s="43"/>
      <c r="K41" s="43"/>
      <c r="L41" s="43"/>
      <c r="M41" s="43"/>
      <c r="N41" s="43"/>
      <c r="O41" s="43"/>
    </row>
    <row r="42" spans="1:15" ht="11.25" customHeight="1" hidden="1">
      <c r="A42" s="73">
        <v>42</v>
      </c>
      <c r="B42" s="144">
        <f>MENU!B42</f>
        <v>0</v>
      </c>
      <c r="C42" s="81" t="s">
        <v>82</v>
      </c>
      <c r="D42" s="46"/>
      <c r="E42" s="47" t="str">
        <f>MENU!E42</f>
        <v>100 női pillangó - döntő 5-6.kcs</v>
      </c>
      <c r="F42" s="29"/>
      <c r="G42" s="32"/>
      <c r="H42" s="44"/>
      <c r="I42" s="51">
        <f>MIN('E40'!AO:AO)</f>
        <v>0</v>
      </c>
      <c r="J42" s="43"/>
      <c r="K42" s="43"/>
      <c r="L42" s="43"/>
      <c r="M42" s="43"/>
      <c r="N42" s="43"/>
      <c r="O42" s="43"/>
    </row>
    <row r="43" spans="1:15" ht="11.25" customHeight="1" hidden="1">
      <c r="A43" s="79">
        <v>43</v>
      </c>
      <c r="B43" s="144">
        <f>MENU!B43</f>
        <v>0</v>
      </c>
      <c r="C43" s="81" t="s">
        <v>83</v>
      </c>
      <c r="D43" s="46"/>
      <c r="E43" s="47" t="str">
        <f>MENU!E43</f>
        <v>200 férfi vegyes - döntő 6.kcs</v>
      </c>
      <c r="F43" s="29"/>
      <c r="G43" s="32"/>
      <c r="H43" s="44"/>
      <c r="I43" s="51">
        <f>MIN('E41'!AO:AO)</f>
        <v>0</v>
      </c>
      <c r="J43" s="43"/>
      <c r="K43" s="43"/>
      <c r="L43" s="43"/>
      <c r="M43" s="43"/>
      <c r="N43" s="43"/>
      <c r="O43" s="43"/>
    </row>
    <row r="44" spans="1:15" ht="11.25" customHeight="1" hidden="1">
      <c r="A44" s="73">
        <v>44</v>
      </c>
      <c r="B44" s="144">
        <f>MENU!B44</f>
        <v>0</v>
      </c>
      <c r="C44" s="81" t="s">
        <v>84</v>
      </c>
      <c r="D44" s="46"/>
      <c r="E44" s="47" t="str">
        <f>MENU!E44</f>
        <v>200 női vegyes - döntő 6.kcs</v>
      </c>
      <c r="F44" s="29"/>
      <c r="G44" s="32"/>
      <c r="H44" s="44"/>
      <c r="I44" s="51">
        <f>MIN('E42'!AO:AO)</f>
        <v>0</v>
      </c>
      <c r="J44" s="43"/>
      <c r="K44" s="43"/>
      <c r="L44" s="43"/>
      <c r="M44" s="43"/>
      <c r="N44" s="43"/>
      <c r="O44" s="43"/>
    </row>
    <row r="45" spans="1:15" ht="11.25" customHeight="1" hidden="1">
      <c r="A45" s="73">
        <v>45</v>
      </c>
      <c r="B45" s="144">
        <f>MENU!B45</f>
        <v>0</v>
      </c>
      <c r="C45" s="81" t="s">
        <v>85</v>
      </c>
      <c r="D45" s="46"/>
      <c r="E45" s="47">
        <f>MENU!E45</f>
        <v>43</v>
      </c>
      <c r="F45" s="29"/>
      <c r="G45" s="32"/>
      <c r="H45" s="44"/>
      <c r="I45" s="51">
        <f>MIN('E43'!AO:AO)</f>
        <v>0</v>
      </c>
      <c r="J45" s="43"/>
      <c r="K45" s="43"/>
      <c r="L45" s="43"/>
      <c r="M45" s="43"/>
      <c r="N45" s="43"/>
      <c r="O45" s="43"/>
    </row>
    <row r="46" spans="1:15" ht="11.25" customHeight="1" hidden="1">
      <c r="A46" s="79">
        <v>46</v>
      </c>
      <c r="B46" s="144">
        <f>MENU!B46</f>
        <v>0</v>
      </c>
      <c r="C46" s="81" t="s">
        <v>86</v>
      </c>
      <c r="D46" s="46"/>
      <c r="E46" s="47">
        <f>MENU!E46</f>
        <v>44</v>
      </c>
      <c r="F46" s="29"/>
      <c r="G46" s="32"/>
      <c r="H46" s="44"/>
      <c r="I46" s="51">
        <f>MIN('E44'!AO:AO)</f>
        <v>0</v>
      </c>
      <c r="J46" s="43"/>
      <c r="K46" s="43"/>
      <c r="L46" s="43"/>
      <c r="M46" s="43"/>
      <c r="N46" s="43"/>
      <c r="O46" s="43"/>
    </row>
    <row r="47" spans="1:15" ht="11.25" customHeight="1" hidden="1">
      <c r="A47" s="73">
        <v>47</v>
      </c>
      <c r="B47" s="144">
        <f>MENU!B47</f>
        <v>0</v>
      </c>
      <c r="C47" s="81" t="s">
        <v>87</v>
      </c>
      <c r="D47" s="46"/>
      <c r="E47" s="47">
        <f>MENU!E47</f>
        <v>45</v>
      </c>
      <c r="F47" s="29"/>
      <c r="G47" s="32"/>
      <c r="H47" s="44"/>
      <c r="I47" s="51">
        <f>MIN('E45'!AO:AO)</f>
        <v>0</v>
      </c>
      <c r="J47" s="43"/>
      <c r="K47" s="43"/>
      <c r="L47" s="43"/>
      <c r="M47" s="43"/>
      <c r="N47" s="43"/>
      <c r="O47" s="43"/>
    </row>
    <row r="48" spans="1:15" ht="11.25" customHeight="1" hidden="1">
      <c r="A48" s="73">
        <v>48</v>
      </c>
      <c r="B48" s="144">
        <f>MENU!B48</f>
        <v>0</v>
      </c>
      <c r="C48" s="81" t="s">
        <v>88</v>
      </c>
      <c r="D48" s="46"/>
      <c r="E48" s="47">
        <f>MENU!E48</f>
        <v>46</v>
      </c>
      <c r="F48" s="29"/>
      <c r="G48" s="32"/>
      <c r="H48" s="44"/>
      <c r="I48" s="51">
        <f>MIN('E46'!AO:AO)</f>
        <v>0</v>
      </c>
      <c r="J48" s="43"/>
      <c r="K48" s="43"/>
      <c r="L48" s="43"/>
      <c r="M48" s="43"/>
      <c r="N48" s="43"/>
      <c r="O48" s="43"/>
    </row>
    <row r="49" spans="1:15" ht="11.25" customHeight="1" hidden="1">
      <c r="A49" s="79">
        <v>49</v>
      </c>
      <c r="B49" s="144">
        <f>MENU!B49</f>
        <v>0</v>
      </c>
      <c r="C49" s="81" t="s">
        <v>89</v>
      </c>
      <c r="D49" s="46"/>
      <c r="E49" s="47">
        <f>MENU!E49</f>
        <v>47</v>
      </c>
      <c r="F49" s="29"/>
      <c r="G49" s="32"/>
      <c r="H49" s="44"/>
      <c r="I49" s="51">
        <f>MIN('E47'!AO:AO)</f>
        <v>0</v>
      </c>
      <c r="J49" s="43"/>
      <c r="K49" s="43"/>
      <c r="L49" s="43"/>
      <c r="M49" s="43"/>
      <c r="N49" s="43"/>
      <c r="O49" s="43"/>
    </row>
    <row r="50" spans="1:15" ht="11.25" customHeight="1" hidden="1">
      <c r="A50" s="73">
        <v>50</v>
      </c>
      <c r="B50" s="144">
        <f>MENU!B50</f>
        <v>0</v>
      </c>
      <c r="C50" s="81" t="s">
        <v>90</v>
      </c>
      <c r="D50" s="46"/>
      <c r="E50" s="47">
        <f>MENU!E50</f>
        <v>48</v>
      </c>
      <c r="F50" s="29"/>
      <c r="G50" s="32"/>
      <c r="H50" s="44"/>
      <c r="I50" s="51">
        <f>MIN('E48'!AO:AO)</f>
        <v>0</v>
      </c>
      <c r="J50" s="43"/>
      <c r="K50" s="43"/>
      <c r="L50" s="43"/>
      <c r="M50" s="43"/>
      <c r="N50" s="43"/>
      <c r="O50" s="43"/>
    </row>
    <row r="51" spans="1:15" ht="30" customHeight="1">
      <c r="A51" s="73">
        <v>51</v>
      </c>
      <c r="B51" s="54"/>
      <c r="C51" s="55"/>
      <c r="D51" s="43"/>
      <c r="E51" s="72"/>
      <c r="F51" s="43"/>
      <c r="G51" s="44"/>
      <c r="H51" s="44"/>
      <c r="I51" s="52"/>
      <c r="J51" s="43"/>
      <c r="K51" s="43"/>
      <c r="L51" s="43"/>
      <c r="M51" s="43"/>
      <c r="N51" s="43"/>
      <c r="O51" s="43"/>
    </row>
    <row r="52" spans="2:15" ht="209.25" customHeight="1">
      <c r="B52" s="54"/>
      <c r="C52" s="55"/>
      <c r="D52" s="43"/>
      <c r="E52" s="72"/>
      <c r="F52" s="43"/>
      <c r="G52" s="43"/>
      <c r="H52" s="43"/>
      <c r="I52" s="50"/>
      <c r="J52" s="43"/>
      <c r="K52" s="43"/>
      <c r="L52" s="43"/>
      <c r="M52" s="43"/>
      <c r="N52" s="43"/>
      <c r="O52" s="43"/>
    </row>
  </sheetData>
  <mergeCells count="2">
    <mergeCell ref="B1:C1"/>
    <mergeCell ref="M1:N4"/>
  </mergeCells>
  <hyperlinks>
    <hyperlink ref="E3" location="'E1'!A1" display="'E1'!A1"/>
    <hyperlink ref="E18:E32" location="'E4'!A1" display="'E4'!A1"/>
    <hyperlink ref="E32" location="'E30'!A1" display="'E30'!A1"/>
    <hyperlink ref="E31" location="'E29'!A1" display="'E29'!A1"/>
    <hyperlink ref="E30" location="'E28'!A1" display="'E28'!A1"/>
    <hyperlink ref="E29" location="'E27'!A1" display="'E27'!A1"/>
    <hyperlink ref="E28" location="'E26'!A1" display="'E26'!A1"/>
    <hyperlink ref="E27" location="'E25'!A1" display="'E25'!A1"/>
    <hyperlink ref="E26" location="'E24'!A1" display="'E24'!A1"/>
    <hyperlink ref="E8" location="'E6'!A1" display="'E6'!A1"/>
    <hyperlink ref="E9" location="'E7'!A1" display="'E7'!A1"/>
    <hyperlink ref="E10" location="'E8'!A1" display="'E8'!A1"/>
    <hyperlink ref="E11" location="'E9'!A1" display="'E9'!A1"/>
    <hyperlink ref="E12" location="'E10'!A1" display="'E10'!A1"/>
    <hyperlink ref="E13" location="'E11'!A1" display="'E11'!A1"/>
    <hyperlink ref="E14" location="'E12'!A1" display="'E12'!A1"/>
    <hyperlink ref="E15" location="'E13'!A1" display="'E13'!A1"/>
    <hyperlink ref="E16" location="'E14'!A1" display="'E14'!A1"/>
    <hyperlink ref="E17" location="'E15'!A1" display="'E15'!A1"/>
    <hyperlink ref="E18" location="'E16'!A1" display="'E16'!A1"/>
    <hyperlink ref="E19" location="'E17'!A1" display="'E17'!A1"/>
    <hyperlink ref="E20" location="'E18'!A1" display="'E18'!A1"/>
    <hyperlink ref="E21" location="'E19'!A1" display="'E19'!A1"/>
    <hyperlink ref="E22" location="'E20'!A1" display="'E20'!A1"/>
    <hyperlink ref="E23" location="'E21'!A1" display="'E21'!A1"/>
    <hyperlink ref="E24" location="'E22'!A1" display="'E22'!A1"/>
    <hyperlink ref="E25" location="'E23'!A1" display="'E23'!A1"/>
    <hyperlink ref="E6" location="'E4'!A1" display="'E4'!A1"/>
    <hyperlink ref="E5" location="'E3'!A1" display="'E3'!A1"/>
    <hyperlink ref="E4" location="'E2'!A1" display="'E2'!A1"/>
    <hyperlink ref="E7" location="'E5'!A1" display="'E5'!A1"/>
    <hyperlink ref="K6" location="részeredmény!A1" display="részeredmény!A1"/>
    <hyperlink ref="E33" location="'E31'!A1" display="'E31'!A1"/>
    <hyperlink ref="E34" location="'E32'!A1" display="'E32'!A1"/>
    <hyperlink ref="E35" location="'E33'!A1" display="'E33'!A1"/>
    <hyperlink ref="E36" location="'E34'!A1" display="'E34'!A1"/>
    <hyperlink ref="E37" location="'E35'!A1" display="'E35'!A1"/>
    <hyperlink ref="E38" location="'E36'!A1" display="'E36'!A1"/>
    <hyperlink ref="E39" location="'E37'!A1" display="'E37'!A1"/>
    <hyperlink ref="E40" location="'E38'!A1" display="'E38'!A1"/>
    <hyperlink ref="E41" location="'E39'!A1" display="'E39'!A1"/>
    <hyperlink ref="E42" location="'E40'!A1" display="'E40'!A1"/>
    <hyperlink ref="E43" location="'E41'!A1" display="'E41'!A1"/>
    <hyperlink ref="E44" location="'E42'!A1" display="'E42'!A1"/>
    <hyperlink ref="E45" location="'E43'!A1" display="'E43'!A1"/>
    <hyperlink ref="E46" location="'E44'!A1" display="'E44'!A1"/>
    <hyperlink ref="E47" location="'E45'!A1" display="'E45'!A1"/>
    <hyperlink ref="E48" location="'E46'!A1" display="'E46'!A1"/>
    <hyperlink ref="E49" location="'E47'!A1" display="'E47'!A1"/>
    <hyperlink ref="E50" location="'E48'!A1" display="'E48'!A1"/>
    <hyperlink ref="K1" location="MENU!A1" display="RAJTLISTÁK / STARTLIST"/>
    <hyperlink ref="K3" location="időrend!A1" display="időrend / schedule"/>
    <hyperlink ref="K7" location="rng1!A1" display="ranglista - 1"/>
    <hyperlink ref="K8" location="rng2!A1" display="ranglista - 2"/>
    <hyperlink ref="K9" location="rng3!A1" display="ranglista - 3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 codeName="Munka104"/>
  <dimension ref="A1:I2"/>
  <sheetViews>
    <sheetView showRowColHeaders="0" defaultGridColor="0" zoomScale="130" zoomScaleNormal="130" colorId="22" workbookViewId="0" topLeftCell="A1">
      <pane xSplit="22" ySplit="2" topLeftCell="W3" activePane="bottomRight" state="frozen"/>
      <selection pane="topLeft" activeCell="A1" sqref="A1"/>
      <selection pane="topRight" activeCell="W1" sqref="W1"/>
      <selection pane="bottomLeft" activeCell="A3" sqref="A3"/>
      <selection pane="bottomRight" activeCell="A1" sqref="A1:I1"/>
    </sheetView>
  </sheetViews>
  <sheetFormatPr defaultColWidth="9.140625" defaultRowHeight="12.75"/>
  <cols>
    <col min="1" max="1" width="4.8515625" style="156" customWidth="1"/>
    <col min="2" max="2" width="25.421875" style="213" customWidth="1"/>
    <col min="3" max="3" width="6.57421875" style="214" customWidth="1"/>
    <col min="4" max="4" width="2.00390625" style="213" hidden="1" customWidth="1"/>
    <col min="5" max="5" width="30.421875" style="160" customWidth="1"/>
    <col min="6" max="6" width="0" style="153" hidden="1" customWidth="1"/>
    <col min="7" max="7" width="8.00390625" style="156" customWidth="1"/>
    <col min="8" max="8" width="7.140625" style="157" bestFit="1" customWidth="1"/>
    <col min="9" max="9" width="29.00390625" style="158" customWidth="1"/>
    <col min="10" max="16384" width="9.140625" style="153" customWidth="1"/>
  </cols>
  <sheetData>
    <row r="1" spans="1:9" ht="11.25">
      <c r="A1" s="256" t="s">
        <v>110</v>
      </c>
      <c r="B1" s="257"/>
      <c r="C1" s="257"/>
      <c r="D1" s="257"/>
      <c r="E1" s="257"/>
      <c r="F1" s="257"/>
      <c r="G1" s="257"/>
      <c r="H1" s="257"/>
      <c r="I1" s="257"/>
    </row>
    <row r="2" spans="1:9" ht="11.25">
      <c r="A2" s="161"/>
      <c r="B2" s="159" t="s">
        <v>101</v>
      </c>
      <c r="C2" s="159" t="s">
        <v>111</v>
      </c>
      <c r="D2" s="159"/>
      <c r="E2" s="212" t="s">
        <v>97</v>
      </c>
      <c r="F2" s="154"/>
      <c r="G2" s="154" t="s">
        <v>112</v>
      </c>
      <c r="H2" s="155" t="s">
        <v>113</v>
      </c>
      <c r="I2" s="154" t="s">
        <v>29</v>
      </c>
    </row>
  </sheetData>
  <autoFilter ref="B2:I2"/>
  <mergeCells count="1">
    <mergeCell ref="A1:I1"/>
  </mergeCells>
  <hyperlinks>
    <hyperlink ref="A1" location="MENU!A1" display="vissza / back"/>
  </hyperlinks>
  <printOptions/>
  <pageMargins left="0.75" right="0.75" top="1" bottom="1" header="0.5" footer="0.5"/>
  <pageSetup horizontalDpi="1200" verticalDpi="12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 codeName="Munka24">
    <tabColor indexed="12"/>
  </sheetPr>
  <dimension ref="A1:N1368"/>
  <sheetViews>
    <sheetView showGridLines="0" showRowColHeaders="0" showZeros="0" defaultGridColor="0" zoomScale="115" zoomScaleNormal="115" colorId="22" workbookViewId="0" topLeftCell="A1">
      <pane xSplit="14" ySplit="5" topLeftCell="W6" activePane="bottomRight" state="frozen"/>
      <selection pane="topLeft" activeCell="D1" sqref="D1:AP1"/>
      <selection pane="topRight" activeCell="D1" sqref="D1:AP1"/>
      <selection pane="bottomLeft" activeCell="D1" sqref="D1:AP1"/>
      <selection pane="bottomRight" activeCell="A1" sqref="A1:H1"/>
    </sheetView>
  </sheetViews>
  <sheetFormatPr defaultColWidth="9.140625" defaultRowHeight="12.75"/>
  <cols>
    <col min="1" max="1" width="13.421875" style="2" customWidth="1"/>
    <col min="2" max="2" width="9.7109375" style="2" bestFit="1" customWidth="1"/>
    <col min="3" max="3" width="5.28125" style="2" customWidth="1"/>
    <col min="4" max="4" width="31.421875" style="14" customWidth="1"/>
    <col min="5" max="5" width="9.28125" style="1" bestFit="1" customWidth="1"/>
    <col min="6" max="6" width="8.00390625" style="2" hidden="1" customWidth="1"/>
    <col min="7" max="7" width="13.140625" style="16" bestFit="1" customWidth="1"/>
    <col min="8" max="8" width="9.8515625" style="17" customWidth="1"/>
    <col min="9" max="16384" width="9.140625" style="2" customWidth="1"/>
  </cols>
  <sheetData>
    <row r="1" spans="1:14" s="19" customFormat="1" ht="16.5" customHeight="1">
      <c r="A1" s="260" t="s">
        <v>24</v>
      </c>
      <c r="B1" s="260"/>
      <c r="C1" s="260"/>
      <c r="D1" s="260"/>
      <c r="E1" s="260"/>
      <c r="F1" s="260"/>
      <c r="G1" s="260"/>
      <c r="H1" s="260"/>
      <c r="I1" s="95"/>
      <c r="J1" s="95"/>
      <c r="K1" s="95"/>
      <c r="L1" s="95"/>
      <c r="M1" s="95"/>
      <c r="N1" s="95"/>
    </row>
    <row r="2" spans="1:8" s="94" customFormat="1" ht="20.25" customHeight="1">
      <c r="A2" s="258" t="s">
        <v>27</v>
      </c>
      <c r="B2" s="259"/>
      <c r="C2" s="259"/>
      <c r="D2" s="259"/>
      <c r="E2" s="259"/>
      <c r="F2" s="259"/>
      <c r="G2" s="259"/>
      <c r="H2" s="259"/>
    </row>
    <row r="3" spans="1:14" ht="21.75" customHeight="1">
      <c r="A3" s="90" t="s">
        <v>44</v>
      </c>
      <c r="B3" s="98">
        <f>B53+H53</f>
        <v>0.6677083333333332</v>
      </c>
      <c r="C3" s="91"/>
      <c r="D3" s="90" t="s">
        <v>91</v>
      </c>
      <c r="E3" s="97">
        <f>SUM(E6:E16)</f>
        <v>54</v>
      </c>
      <c r="F3" s="91"/>
      <c r="G3" s="92" t="s">
        <v>92</v>
      </c>
      <c r="H3" s="96">
        <f>SUM(H6:H53)</f>
        <v>0.1895833333333334</v>
      </c>
      <c r="I3" s="93"/>
      <c r="J3" s="93"/>
      <c r="K3" s="93"/>
      <c r="L3" s="93"/>
      <c r="M3" s="93"/>
      <c r="N3" s="93"/>
    </row>
    <row r="4" spans="1:8" ht="6" customHeight="1">
      <c r="A4" s="84"/>
      <c r="B4" s="85"/>
      <c r="C4" s="86"/>
      <c r="D4" s="84"/>
      <c r="E4" s="87"/>
      <c r="F4" s="86"/>
      <c r="G4" s="88"/>
      <c r="H4" s="89"/>
    </row>
    <row r="5" spans="2:8" ht="19.5" customHeight="1">
      <c r="B5" s="3" t="s">
        <v>28</v>
      </c>
      <c r="D5" s="3" t="s">
        <v>29</v>
      </c>
      <c r="E5" s="3" t="s">
        <v>30</v>
      </c>
      <c r="F5" s="3"/>
      <c r="G5" s="4" t="s">
        <v>31</v>
      </c>
      <c r="H5" s="5" t="s">
        <v>32</v>
      </c>
    </row>
    <row r="6" spans="2:8" s="6" customFormat="1" ht="11.25">
      <c r="B6" s="99">
        <v>0.4166666666666667</v>
      </c>
      <c r="C6" s="7" t="s">
        <v>33</v>
      </c>
      <c r="D6" s="8" t="str">
        <f>MENU!E3</f>
        <v>50 női mell</v>
      </c>
      <c r="E6" s="9">
        <f>MAX('R1'!B:B)</f>
        <v>6</v>
      </c>
      <c r="F6" s="10"/>
      <c r="G6" s="20">
        <v>0.0006944444444444445</v>
      </c>
      <c r="H6" s="21">
        <f>E6*G6</f>
        <v>0.004166666666666667</v>
      </c>
    </row>
    <row r="7" spans="2:8" s="11" customFormat="1" ht="11.25">
      <c r="B7" s="12">
        <f>B6+H6</f>
        <v>0.42083333333333334</v>
      </c>
      <c r="C7" s="13" t="s">
        <v>34</v>
      </c>
      <c r="D7" s="8" t="str">
        <f>MENU!E4</f>
        <v>50 férfi mell</v>
      </c>
      <c r="E7" s="9">
        <f>MAX('R2'!B:B)</f>
        <v>5</v>
      </c>
      <c r="F7" s="10"/>
      <c r="G7" s="20">
        <v>0.0006944444444444445</v>
      </c>
      <c r="H7" s="21">
        <f aca="true" t="shared" si="0" ref="H7:H35">E7*G7</f>
        <v>0.0034722222222222225</v>
      </c>
    </row>
    <row r="8" spans="2:8" s="11" customFormat="1" ht="11.25">
      <c r="B8" s="12">
        <f aca="true" t="shared" si="1" ref="B8:B14">B7+H7</f>
        <v>0.42430555555555555</v>
      </c>
      <c r="C8" s="7" t="s">
        <v>35</v>
      </c>
      <c r="D8" s="8" t="str">
        <f>MENU!E5</f>
        <v>50 női gyors</v>
      </c>
      <c r="E8" s="9">
        <f>MAX('R3'!B:B)</f>
        <v>8</v>
      </c>
      <c r="F8" s="10"/>
      <c r="G8" s="20">
        <v>0.0006944444444444445</v>
      </c>
      <c r="H8" s="21">
        <f t="shared" si="0"/>
        <v>0.005555555555555556</v>
      </c>
    </row>
    <row r="9" spans="2:8" s="11" customFormat="1" ht="11.25">
      <c r="B9" s="12">
        <f t="shared" si="1"/>
        <v>0.4298611111111111</v>
      </c>
      <c r="C9" s="7" t="s">
        <v>36</v>
      </c>
      <c r="D9" s="8" t="str">
        <f>MENU!E6</f>
        <v>50 férfi gyors</v>
      </c>
      <c r="E9" s="9">
        <f>MAX('R4'!B:B)</f>
        <v>8</v>
      </c>
      <c r="F9" s="10"/>
      <c r="G9" s="20">
        <v>0.0006944444444444445</v>
      </c>
      <c r="H9" s="21">
        <f t="shared" si="0"/>
        <v>0.005555555555555556</v>
      </c>
    </row>
    <row r="10" spans="2:8" s="11" customFormat="1" ht="11.25">
      <c r="B10" s="12">
        <f t="shared" si="1"/>
        <v>0.4354166666666666</v>
      </c>
      <c r="C10" s="13" t="s">
        <v>37</v>
      </c>
      <c r="D10" s="8" t="str">
        <f>MENU!E7</f>
        <v>400 női vegyes</v>
      </c>
      <c r="E10" s="9">
        <f>MAX('R5'!B:B)</f>
        <v>2</v>
      </c>
      <c r="F10" s="10"/>
      <c r="G10" s="20">
        <v>0.005555555555555556</v>
      </c>
      <c r="H10" s="21">
        <f t="shared" si="0"/>
        <v>0.011111111111111112</v>
      </c>
    </row>
    <row r="11" spans="2:8" s="11" customFormat="1" ht="11.25">
      <c r="B11" s="12">
        <f t="shared" si="1"/>
        <v>0.44652777777777775</v>
      </c>
      <c r="C11" s="7" t="s">
        <v>38</v>
      </c>
      <c r="D11" s="8" t="str">
        <f>MENU!E8</f>
        <v>400 férfi vegyes</v>
      </c>
      <c r="E11" s="9">
        <f>MAX('R6'!B:B)</f>
        <v>3</v>
      </c>
      <c r="F11" s="10"/>
      <c r="G11" s="20">
        <v>0.005555555555555556</v>
      </c>
      <c r="H11" s="21">
        <f t="shared" si="0"/>
        <v>0.016666666666666666</v>
      </c>
    </row>
    <row r="12" spans="2:8" s="11" customFormat="1" ht="11.25">
      <c r="B12" s="99">
        <v>0.6666666666666666</v>
      </c>
      <c r="C12" s="7" t="s">
        <v>39</v>
      </c>
      <c r="D12" s="8" t="str">
        <f>MENU!E9</f>
        <v>200 női mell</v>
      </c>
      <c r="E12" s="9">
        <f>MAX('R7'!B:B)</f>
        <v>3</v>
      </c>
      <c r="F12" s="10"/>
      <c r="G12" s="20">
        <v>0.002777777777777778</v>
      </c>
      <c r="H12" s="21">
        <f t="shared" si="0"/>
        <v>0.008333333333333333</v>
      </c>
    </row>
    <row r="13" spans="2:8" s="11" customFormat="1" ht="11.25">
      <c r="B13" s="12">
        <f t="shared" si="1"/>
        <v>0.6749999999999999</v>
      </c>
      <c r="C13" s="13" t="s">
        <v>40</v>
      </c>
      <c r="D13" s="8" t="str">
        <f>MENU!E10</f>
        <v>200 férfi mell</v>
      </c>
      <c r="E13" s="9">
        <f>MAX('R8'!B:B)</f>
        <v>2</v>
      </c>
      <c r="F13" s="15"/>
      <c r="G13" s="20">
        <v>0.002777777777777778</v>
      </c>
      <c r="H13" s="21">
        <f t="shared" si="0"/>
        <v>0.005555555555555556</v>
      </c>
    </row>
    <row r="14" spans="2:8" s="11" customFormat="1" ht="11.25">
      <c r="B14" s="12">
        <f t="shared" si="1"/>
        <v>0.6805555555555555</v>
      </c>
      <c r="C14" s="7" t="s">
        <v>41</v>
      </c>
      <c r="D14" s="8" t="str">
        <f>MENU!E11</f>
        <v>100 női hát</v>
      </c>
      <c r="E14" s="9">
        <f>MAX('R9'!B:B)</f>
        <v>6</v>
      </c>
      <c r="F14" s="10"/>
      <c r="G14" s="20">
        <v>0.001388888888888889</v>
      </c>
      <c r="H14" s="21">
        <f t="shared" si="0"/>
        <v>0.008333333333333333</v>
      </c>
    </row>
    <row r="15" spans="2:8" s="11" customFormat="1" ht="11.25">
      <c r="B15" s="12">
        <f>B14+H14</f>
        <v>0.6888888888888888</v>
      </c>
      <c r="C15" s="7" t="s">
        <v>42</v>
      </c>
      <c r="D15" s="8" t="str">
        <f>MENU!E12</f>
        <v>100 férfi hát</v>
      </c>
      <c r="E15" s="9">
        <f>MAX('R10'!B:B)</f>
        <v>6</v>
      </c>
      <c r="F15" s="10"/>
      <c r="G15" s="20">
        <v>0.001388888888888889</v>
      </c>
      <c r="H15" s="21">
        <f t="shared" si="0"/>
        <v>0.008333333333333333</v>
      </c>
    </row>
    <row r="16" spans="2:8" s="11" customFormat="1" ht="11.25">
      <c r="B16" s="12">
        <f>B15+H15</f>
        <v>0.6972222222222221</v>
      </c>
      <c r="C16" s="7" t="s">
        <v>43</v>
      </c>
      <c r="D16" s="8" t="str">
        <f>MENU!E13</f>
        <v>200 női gyors</v>
      </c>
      <c r="E16" s="9">
        <f>MAX('R11'!B:B)</f>
        <v>5</v>
      </c>
      <c r="F16" s="10"/>
      <c r="G16" s="20">
        <v>0.0024305555555555556</v>
      </c>
      <c r="H16" s="21">
        <f t="shared" si="0"/>
        <v>0.012152777777777778</v>
      </c>
    </row>
    <row r="17" spans="2:8" s="11" customFormat="1" ht="11.25">
      <c r="B17" s="12">
        <f>B16+H16</f>
        <v>0.7093749999999999</v>
      </c>
      <c r="C17" s="7" t="s">
        <v>48</v>
      </c>
      <c r="D17" s="8" t="str">
        <f>MENU!E14</f>
        <v>200 férfi gyors</v>
      </c>
      <c r="E17" s="9">
        <f>MAX('R12'!B:B)</f>
        <v>7</v>
      </c>
      <c r="F17" s="10"/>
      <c r="G17" s="20">
        <v>0.0024305555555555556</v>
      </c>
      <c r="H17" s="21">
        <f t="shared" si="0"/>
        <v>0.01701388888888889</v>
      </c>
    </row>
    <row r="18" spans="2:8" s="11" customFormat="1" ht="11.25">
      <c r="B18" s="99">
        <v>0.4166666666666667</v>
      </c>
      <c r="C18" s="7" t="s">
        <v>49</v>
      </c>
      <c r="D18" s="8" t="str">
        <f>MENU!E15</f>
        <v>200 férfi pillangó</v>
      </c>
      <c r="E18" s="9">
        <f>MAX('R13'!B:B)</f>
        <v>4</v>
      </c>
      <c r="F18" s="10"/>
      <c r="G18" s="20">
        <v>0.002777777777777778</v>
      </c>
      <c r="H18" s="21">
        <f t="shared" si="0"/>
        <v>0.011111111111111112</v>
      </c>
    </row>
    <row r="19" spans="2:8" s="11" customFormat="1" ht="11.25">
      <c r="B19" s="12">
        <f aca="true" t="shared" si="2" ref="B19:B34">B18+H18</f>
        <v>0.4277777777777778</v>
      </c>
      <c r="C19" s="7" t="s">
        <v>50</v>
      </c>
      <c r="D19" s="8" t="str">
        <f>MENU!E16</f>
        <v>200 női pillangó</v>
      </c>
      <c r="E19" s="9">
        <f>MAX('R14'!B:B)</f>
        <v>2</v>
      </c>
      <c r="F19" s="10"/>
      <c r="G19" s="20">
        <v>0.002777777777777778</v>
      </c>
      <c r="H19" s="21">
        <f t="shared" si="0"/>
        <v>0.005555555555555556</v>
      </c>
    </row>
    <row r="20" spans="2:8" s="11" customFormat="1" ht="11.25">
      <c r="B20" s="12">
        <f t="shared" si="2"/>
        <v>0.43333333333333335</v>
      </c>
      <c r="C20" s="7" t="s">
        <v>51</v>
      </c>
      <c r="D20" s="8" t="str">
        <f>MENU!E17</f>
        <v>50 férfi hát</v>
      </c>
      <c r="E20" s="9">
        <f>MAX('R15'!B:B)</f>
        <v>6</v>
      </c>
      <c r="F20" s="10"/>
      <c r="G20" s="20">
        <v>0.0006944444444444445</v>
      </c>
      <c r="H20" s="21">
        <f t="shared" si="0"/>
        <v>0.004166666666666667</v>
      </c>
    </row>
    <row r="21" spans="2:8" s="11" customFormat="1" ht="11.25">
      <c r="B21" s="12">
        <f t="shared" si="2"/>
        <v>0.4375</v>
      </c>
      <c r="C21" s="7" t="s">
        <v>52</v>
      </c>
      <c r="D21" s="8" t="str">
        <f>MENU!E18</f>
        <v>50 női hát</v>
      </c>
      <c r="E21" s="9">
        <f>MAX('R16'!B:B)</f>
        <v>6</v>
      </c>
      <c r="F21" s="10"/>
      <c r="G21" s="20">
        <v>0.0006944444444444445</v>
      </c>
      <c r="H21" s="21">
        <f t="shared" si="0"/>
        <v>0.004166666666666667</v>
      </c>
    </row>
    <row r="22" spans="2:8" s="11" customFormat="1" ht="11.25">
      <c r="B22" s="12">
        <f t="shared" si="2"/>
        <v>0.44166666666666665</v>
      </c>
      <c r="C22" s="7" t="s">
        <v>53</v>
      </c>
      <c r="D22" s="8" t="str">
        <f>MENU!E19</f>
        <v>100 férfi mell</v>
      </c>
      <c r="E22" s="9">
        <f>MAX('R17'!B:B)</f>
        <v>4</v>
      </c>
      <c r="F22" s="10"/>
      <c r="G22" s="20">
        <v>0.001736111111111111</v>
      </c>
      <c r="H22" s="21">
        <f t="shared" si="0"/>
        <v>0.006944444444444444</v>
      </c>
    </row>
    <row r="23" spans="2:8" s="11" customFormat="1" ht="11.25">
      <c r="B23" s="12">
        <f t="shared" si="2"/>
        <v>0.44861111111111107</v>
      </c>
      <c r="C23" s="7" t="s">
        <v>54</v>
      </c>
      <c r="D23" s="8" t="str">
        <f>MENU!E20</f>
        <v>100 női mell</v>
      </c>
      <c r="E23" s="9">
        <f>MAX('R18'!B:B)</f>
        <v>5</v>
      </c>
      <c r="F23" s="10"/>
      <c r="G23" s="20">
        <v>0.001736111111111111</v>
      </c>
      <c r="H23" s="21">
        <f t="shared" si="0"/>
        <v>0.008680555555555556</v>
      </c>
    </row>
    <row r="24" spans="2:8" s="11" customFormat="1" ht="11.25">
      <c r="B24" s="99">
        <v>0.625</v>
      </c>
      <c r="C24" s="7" t="s">
        <v>55</v>
      </c>
      <c r="D24" s="8" t="str">
        <f>MENU!E21</f>
        <v>50 férfi pillangó</v>
      </c>
      <c r="E24" s="9">
        <f>MAX('R19'!B:B)</f>
        <v>6</v>
      </c>
      <c r="F24" s="10"/>
      <c r="G24" s="20">
        <v>0.0006944444444444445</v>
      </c>
      <c r="H24" s="21">
        <f t="shared" si="0"/>
        <v>0.004166666666666667</v>
      </c>
    </row>
    <row r="25" spans="2:8" s="11" customFormat="1" ht="11.25">
      <c r="B25" s="12">
        <f t="shared" si="2"/>
        <v>0.6291666666666667</v>
      </c>
      <c r="C25" s="7" t="s">
        <v>56</v>
      </c>
      <c r="D25" s="8" t="str">
        <f>MENU!E22</f>
        <v>50 női pillangó</v>
      </c>
      <c r="E25" s="9">
        <f>MAX('R20'!B:B)</f>
        <v>6</v>
      </c>
      <c r="F25" s="10"/>
      <c r="G25" s="20">
        <v>0.0006944444444444445</v>
      </c>
      <c r="H25" s="21">
        <f t="shared" si="0"/>
        <v>0.004166666666666667</v>
      </c>
    </row>
    <row r="26" spans="2:8" s="11" customFormat="1" ht="11.25">
      <c r="B26" s="12">
        <f t="shared" si="2"/>
        <v>0.6333333333333333</v>
      </c>
      <c r="C26" s="7" t="s">
        <v>57</v>
      </c>
      <c r="D26" s="8" t="str">
        <f>MENU!E23</f>
        <v>200 férfi hát</v>
      </c>
      <c r="E26" s="9">
        <f>MAX('R21'!B:B)</f>
        <v>3</v>
      </c>
      <c r="F26" s="10"/>
      <c r="G26" s="20">
        <v>0.0024305555555555556</v>
      </c>
      <c r="H26" s="21">
        <f t="shared" si="0"/>
        <v>0.007291666666666667</v>
      </c>
    </row>
    <row r="27" spans="2:8" s="11" customFormat="1" ht="11.25">
      <c r="B27" s="12">
        <f t="shared" si="2"/>
        <v>0.640625</v>
      </c>
      <c r="C27" s="7" t="s">
        <v>58</v>
      </c>
      <c r="D27" s="8" t="str">
        <f>MENU!E24</f>
        <v>200 női hát</v>
      </c>
      <c r="E27" s="9">
        <f>MAX('R22'!B:B)</f>
        <v>2</v>
      </c>
      <c r="F27" s="10"/>
      <c r="G27" s="20">
        <v>0.0024305555555555556</v>
      </c>
      <c r="H27" s="21">
        <f t="shared" si="0"/>
        <v>0.004861111111111111</v>
      </c>
    </row>
    <row r="28" spans="2:8" s="11" customFormat="1" ht="11.25">
      <c r="B28" s="12">
        <f t="shared" si="2"/>
        <v>0.6454861111111111</v>
      </c>
      <c r="C28" s="7" t="s">
        <v>59</v>
      </c>
      <c r="D28" s="8" t="str">
        <f>MENU!E25</f>
        <v>100 férfi gyors</v>
      </c>
      <c r="E28" s="9">
        <f>MAX('R23'!B:B)</f>
        <v>9</v>
      </c>
      <c r="F28" s="10"/>
      <c r="G28" s="20">
        <v>0.001388888888888889</v>
      </c>
      <c r="H28" s="21">
        <f t="shared" si="0"/>
        <v>0.0125</v>
      </c>
    </row>
    <row r="29" spans="2:8" s="11" customFormat="1" ht="11.25">
      <c r="B29" s="12">
        <f t="shared" si="2"/>
        <v>0.657986111111111</v>
      </c>
      <c r="C29" s="7" t="s">
        <v>60</v>
      </c>
      <c r="D29" s="8" t="str">
        <f>MENU!E26</f>
        <v>100 női gyors</v>
      </c>
      <c r="E29" s="9">
        <f>MAX('R24'!B:B)</f>
        <v>7</v>
      </c>
      <c r="F29" s="10"/>
      <c r="G29" s="20">
        <v>0.001388888888888889</v>
      </c>
      <c r="H29" s="21">
        <f t="shared" si="0"/>
        <v>0.009722222222222222</v>
      </c>
    </row>
    <row r="30" spans="2:8" s="11" customFormat="1" ht="11.25" hidden="1">
      <c r="B30" s="12">
        <f t="shared" si="2"/>
        <v>0.6677083333333332</v>
      </c>
      <c r="C30" s="7" t="s">
        <v>61</v>
      </c>
      <c r="D30" s="8" t="str">
        <f>MENU!E27</f>
        <v>100 férfi mell - döntő 5-6.kcs</v>
      </c>
      <c r="E30" s="9">
        <f>MAX('R25'!B:B)</f>
        <v>0</v>
      </c>
      <c r="F30" s="10"/>
      <c r="G30" s="20"/>
      <c r="H30" s="21">
        <f t="shared" si="0"/>
        <v>0</v>
      </c>
    </row>
    <row r="31" spans="2:8" s="11" customFormat="1" ht="11.25" hidden="1">
      <c r="B31" s="12">
        <f t="shared" si="2"/>
        <v>0.6677083333333332</v>
      </c>
      <c r="C31" s="7" t="s">
        <v>62</v>
      </c>
      <c r="D31" s="8" t="str">
        <f>MENU!E28</f>
        <v>100 női mell - döntő 3.kcs</v>
      </c>
      <c r="E31" s="9">
        <f>MAX('R26'!B:B)</f>
        <v>0</v>
      </c>
      <c r="F31" s="10"/>
      <c r="G31" s="20"/>
      <c r="H31" s="21">
        <f t="shared" si="0"/>
        <v>0</v>
      </c>
    </row>
    <row r="32" spans="2:8" s="11" customFormat="1" ht="11.25" hidden="1">
      <c r="B32" s="12">
        <f t="shared" si="2"/>
        <v>0.6677083333333332</v>
      </c>
      <c r="C32" s="7" t="s">
        <v>63</v>
      </c>
      <c r="D32" s="8" t="str">
        <f>MENU!E29</f>
        <v>100 női mell - döntő 4.kcs</v>
      </c>
      <c r="E32" s="9">
        <f>MAX('R27'!B:B)</f>
        <v>0</v>
      </c>
      <c r="F32" s="10"/>
      <c r="G32" s="20"/>
      <c r="H32" s="21">
        <f t="shared" si="0"/>
        <v>0</v>
      </c>
    </row>
    <row r="33" spans="2:8" s="11" customFormat="1" ht="11.25" hidden="1">
      <c r="B33" s="12">
        <f t="shared" si="2"/>
        <v>0.6677083333333332</v>
      </c>
      <c r="C33" s="7" t="s">
        <v>64</v>
      </c>
      <c r="D33" s="8" t="str">
        <f>MENU!E30</f>
        <v>100 női mell - döntő 5-6.kcs</v>
      </c>
      <c r="E33" s="9">
        <f>MAX('R28'!B:B)</f>
        <v>0</v>
      </c>
      <c r="F33" s="10"/>
      <c r="G33" s="20"/>
      <c r="H33" s="21">
        <f t="shared" si="0"/>
        <v>0</v>
      </c>
    </row>
    <row r="34" spans="2:8" s="11" customFormat="1" ht="11.25" hidden="1">
      <c r="B34" s="12">
        <f t="shared" si="2"/>
        <v>0.6677083333333332</v>
      </c>
      <c r="C34" s="7" t="s">
        <v>65</v>
      </c>
      <c r="D34" s="8" t="str">
        <f>MENU!E31</f>
        <v>100 férfi hát - döntő 3.kcs</v>
      </c>
      <c r="E34" s="9">
        <f>MAX('R29'!B:B)</f>
        <v>0</v>
      </c>
      <c r="F34" s="10"/>
      <c r="G34" s="20"/>
      <c r="H34" s="21">
        <f t="shared" si="0"/>
        <v>0</v>
      </c>
    </row>
    <row r="35" spans="2:8" s="11" customFormat="1" ht="11.25" hidden="1">
      <c r="B35" s="12">
        <f>B34+H34</f>
        <v>0.6677083333333332</v>
      </c>
      <c r="C35" s="7" t="s">
        <v>66</v>
      </c>
      <c r="D35" s="8" t="str">
        <f>MENU!E32</f>
        <v>100 férfi hát - döntő 4.kcs</v>
      </c>
      <c r="E35" s="9">
        <f>MAX('R30'!B:B)</f>
        <v>0</v>
      </c>
      <c r="F35" s="10"/>
      <c r="G35" s="20"/>
      <c r="H35" s="21">
        <f t="shared" si="0"/>
        <v>0</v>
      </c>
    </row>
    <row r="36" spans="2:8" s="11" customFormat="1" ht="11.25" hidden="1">
      <c r="B36" s="12">
        <f>B35+H35</f>
        <v>0.6677083333333332</v>
      </c>
      <c r="C36" s="7" t="s">
        <v>73</v>
      </c>
      <c r="D36" s="8" t="str">
        <f>MENU!E33</f>
        <v>100 férfi hát - döntő 5-6.kcs</v>
      </c>
      <c r="E36" s="9">
        <f>MAX('R31'!B:B)</f>
        <v>0</v>
      </c>
      <c r="F36" s="10"/>
      <c r="G36" s="20"/>
      <c r="H36" s="21">
        <f>E36*G36</f>
        <v>0</v>
      </c>
    </row>
    <row r="37" spans="2:8" s="11" customFormat="1" ht="11.25" hidden="1">
      <c r="B37" s="12">
        <f aca="true" t="shared" si="3" ref="B37:B53">B36+H36</f>
        <v>0.6677083333333332</v>
      </c>
      <c r="C37" s="7" t="s">
        <v>74</v>
      </c>
      <c r="D37" s="8" t="str">
        <f>MENU!E34</f>
        <v>100 női hát - döntő 3.kcs</v>
      </c>
      <c r="E37" s="9">
        <f>MAX('R32'!B:B)</f>
        <v>0</v>
      </c>
      <c r="F37" s="10"/>
      <c r="G37" s="20"/>
      <c r="H37" s="21">
        <f aca="true" t="shared" si="4" ref="H37:H53">E37*G37</f>
        <v>0</v>
      </c>
    </row>
    <row r="38" spans="2:8" s="11" customFormat="1" ht="11.25" hidden="1">
      <c r="B38" s="12">
        <f t="shared" si="3"/>
        <v>0.6677083333333332</v>
      </c>
      <c r="C38" s="7" t="s">
        <v>75</v>
      </c>
      <c r="D38" s="8" t="str">
        <f>MENU!E35</f>
        <v>100 női hát - döntő 4.kcs</v>
      </c>
      <c r="E38" s="9">
        <f>MAX('R33'!B:B)</f>
        <v>0</v>
      </c>
      <c r="F38" s="10"/>
      <c r="G38" s="20"/>
      <c r="H38" s="21">
        <f t="shared" si="4"/>
        <v>0</v>
      </c>
    </row>
    <row r="39" spans="2:8" s="11" customFormat="1" ht="11.25" hidden="1">
      <c r="B39" s="12">
        <f t="shared" si="3"/>
        <v>0.6677083333333332</v>
      </c>
      <c r="C39" s="7" t="s">
        <v>76</v>
      </c>
      <c r="D39" s="8" t="str">
        <f>MENU!E36</f>
        <v>100 női hát - döntő 5-6.kcs</v>
      </c>
      <c r="E39" s="9">
        <f>MAX('R34'!B:B)</f>
        <v>0</v>
      </c>
      <c r="F39" s="10"/>
      <c r="G39" s="20"/>
      <c r="H39" s="21">
        <f t="shared" si="4"/>
        <v>0</v>
      </c>
    </row>
    <row r="40" spans="2:8" s="11" customFormat="1" ht="11.25" hidden="1">
      <c r="B40" s="12">
        <f t="shared" si="3"/>
        <v>0.6677083333333332</v>
      </c>
      <c r="C40" s="7" t="s">
        <v>77</v>
      </c>
      <c r="D40" s="8" t="str">
        <f>MENU!E37</f>
        <v>100 férfi pillangó - döntő 3.kcs</v>
      </c>
      <c r="E40" s="9">
        <f>MAX('R35'!B:B)</f>
        <v>0</v>
      </c>
      <c r="F40" s="10"/>
      <c r="G40" s="20"/>
      <c r="H40" s="21">
        <f t="shared" si="4"/>
        <v>0</v>
      </c>
    </row>
    <row r="41" spans="2:8" s="11" customFormat="1" ht="11.25" hidden="1">
      <c r="B41" s="12">
        <f t="shared" si="3"/>
        <v>0.6677083333333332</v>
      </c>
      <c r="C41" s="7" t="s">
        <v>78</v>
      </c>
      <c r="D41" s="8" t="str">
        <f>MENU!E38</f>
        <v>100 férfi pillangó - döntő 4.kcs</v>
      </c>
      <c r="E41" s="9">
        <f>MAX('R36'!B:B)</f>
        <v>0</v>
      </c>
      <c r="F41" s="10"/>
      <c r="G41" s="20"/>
      <c r="H41" s="21">
        <f t="shared" si="4"/>
        <v>0</v>
      </c>
    </row>
    <row r="42" spans="2:8" s="11" customFormat="1" ht="11.25" hidden="1">
      <c r="B42" s="12">
        <f t="shared" si="3"/>
        <v>0.6677083333333332</v>
      </c>
      <c r="C42" s="7" t="s">
        <v>79</v>
      </c>
      <c r="D42" s="8" t="str">
        <f>MENU!E39</f>
        <v>100 férfi pillangó - döntő 5-6.kcs</v>
      </c>
      <c r="E42" s="9">
        <f>MAX('R37'!B:B)</f>
        <v>0</v>
      </c>
      <c r="F42" s="10"/>
      <c r="G42" s="20"/>
      <c r="H42" s="21">
        <f t="shared" si="4"/>
        <v>0</v>
      </c>
    </row>
    <row r="43" spans="2:8" s="11" customFormat="1" ht="11.25" hidden="1">
      <c r="B43" s="12">
        <f t="shared" si="3"/>
        <v>0.6677083333333332</v>
      </c>
      <c r="C43" s="7" t="s">
        <v>80</v>
      </c>
      <c r="D43" s="8" t="str">
        <f>MENU!E40</f>
        <v>100 női pillangó - döntő 3.kcs</v>
      </c>
      <c r="E43" s="9">
        <f>MAX('R38'!B:B)</f>
        <v>0</v>
      </c>
      <c r="F43" s="10"/>
      <c r="G43" s="20"/>
      <c r="H43" s="21">
        <f t="shared" si="4"/>
        <v>0</v>
      </c>
    </row>
    <row r="44" spans="2:8" s="11" customFormat="1" ht="11.25" hidden="1">
      <c r="B44" s="12">
        <f t="shared" si="3"/>
        <v>0.6677083333333332</v>
      </c>
      <c r="C44" s="7" t="s">
        <v>81</v>
      </c>
      <c r="D44" s="8" t="str">
        <f>MENU!E41</f>
        <v>100 női pillangó - döntő 4.kcs</v>
      </c>
      <c r="E44" s="9">
        <f>MAX('R39'!B:B)</f>
        <v>0</v>
      </c>
      <c r="F44" s="10"/>
      <c r="G44" s="20"/>
      <c r="H44" s="21">
        <f t="shared" si="4"/>
        <v>0</v>
      </c>
    </row>
    <row r="45" spans="2:8" s="11" customFormat="1" ht="11.25" hidden="1">
      <c r="B45" s="12">
        <f t="shared" si="3"/>
        <v>0.6677083333333332</v>
      </c>
      <c r="C45" s="7" t="s">
        <v>82</v>
      </c>
      <c r="D45" s="8" t="str">
        <f>MENU!E42</f>
        <v>100 női pillangó - döntő 5-6.kcs</v>
      </c>
      <c r="E45" s="9">
        <f>MAX('R40'!B:B)</f>
        <v>0</v>
      </c>
      <c r="F45" s="10"/>
      <c r="G45" s="20"/>
      <c r="H45" s="21">
        <f t="shared" si="4"/>
        <v>0</v>
      </c>
    </row>
    <row r="46" spans="2:8" s="11" customFormat="1" ht="11.25" hidden="1">
      <c r="B46" s="12">
        <f t="shared" si="3"/>
        <v>0.6677083333333332</v>
      </c>
      <c r="C46" s="7" t="s">
        <v>83</v>
      </c>
      <c r="D46" s="8" t="str">
        <f>MENU!E43</f>
        <v>200 férfi vegyes - döntő 6.kcs</v>
      </c>
      <c r="E46" s="9">
        <f>MAX('R41'!B:B)</f>
        <v>0</v>
      </c>
      <c r="F46" s="10"/>
      <c r="G46" s="20"/>
      <c r="H46" s="21">
        <f t="shared" si="4"/>
        <v>0</v>
      </c>
    </row>
    <row r="47" spans="2:8" s="11" customFormat="1" ht="11.25" hidden="1">
      <c r="B47" s="12">
        <f t="shared" si="3"/>
        <v>0.6677083333333332</v>
      </c>
      <c r="C47" s="7" t="s">
        <v>84</v>
      </c>
      <c r="D47" s="8" t="str">
        <f>MENU!E44</f>
        <v>200 női vegyes - döntő 6.kcs</v>
      </c>
      <c r="E47" s="9">
        <f>MAX('R42'!B:B)</f>
        <v>0</v>
      </c>
      <c r="F47" s="10"/>
      <c r="G47" s="20"/>
      <c r="H47" s="21">
        <f t="shared" si="4"/>
        <v>0</v>
      </c>
    </row>
    <row r="48" spans="2:8" s="11" customFormat="1" ht="11.25" hidden="1">
      <c r="B48" s="12">
        <f t="shared" si="3"/>
        <v>0.6677083333333332</v>
      </c>
      <c r="C48" s="7" t="s">
        <v>85</v>
      </c>
      <c r="D48" s="8">
        <f>MENU!E45</f>
        <v>43</v>
      </c>
      <c r="E48" s="9">
        <f>MAX('R43'!B:B)</f>
        <v>0</v>
      </c>
      <c r="F48" s="10"/>
      <c r="G48" s="20"/>
      <c r="H48" s="21">
        <f t="shared" si="4"/>
        <v>0</v>
      </c>
    </row>
    <row r="49" spans="2:8" s="11" customFormat="1" ht="11.25" hidden="1">
      <c r="B49" s="12">
        <f t="shared" si="3"/>
        <v>0.6677083333333332</v>
      </c>
      <c r="C49" s="7" t="s">
        <v>86</v>
      </c>
      <c r="D49" s="8">
        <f>MENU!E46</f>
        <v>44</v>
      </c>
      <c r="E49" s="9">
        <f>MAX('R44'!B:B)</f>
        <v>0</v>
      </c>
      <c r="F49" s="10"/>
      <c r="G49" s="20"/>
      <c r="H49" s="21">
        <f t="shared" si="4"/>
        <v>0</v>
      </c>
    </row>
    <row r="50" spans="2:8" s="11" customFormat="1" ht="11.25" hidden="1">
      <c r="B50" s="12">
        <f t="shared" si="3"/>
        <v>0.6677083333333332</v>
      </c>
      <c r="C50" s="7" t="s">
        <v>87</v>
      </c>
      <c r="D50" s="8">
        <f>MENU!E47</f>
        <v>45</v>
      </c>
      <c r="E50" s="9">
        <f>MAX('R45'!B:B)</f>
        <v>0</v>
      </c>
      <c r="F50" s="10"/>
      <c r="G50" s="20"/>
      <c r="H50" s="21">
        <f t="shared" si="4"/>
        <v>0</v>
      </c>
    </row>
    <row r="51" spans="2:8" s="11" customFormat="1" ht="11.25" hidden="1">
      <c r="B51" s="12">
        <f t="shared" si="3"/>
        <v>0.6677083333333332</v>
      </c>
      <c r="C51" s="7" t="s">
        <v>88</v>
      </c>
      <c r="D51" s="8">
        <f>MENU!E48</f>
        <v>46</v>
      </c>
      <c r="E51" s="9">
        <f>MAX('R46'!B:B)</f>
        <v>0</v>
      </c>
      <c r="F51" s="10"/>
      <c r="G51" s="20"/>
      <c r="H51" s="21">
        <f t="shared" si="4"/>
        <v>0</v>
      </c>
    </row>
    <row r="52" spans="2:8" s="11" customFormat="1" ht="11.25" hidden="1">
      <c r="B52" s="12">
        <f t="shared" si="3"/>
        <v>0.6677083333333332</v>
      </c>
      <c r="C52" s="7" t="s">
        <v>89</v>
      </c>
      <c r="D52" s="8">
        <f>MENU!E49</f>
        <v>47</v>
      </c>
      <c r="E52" s="9">
        <f>MAX('R47'!B:B)</f>
        <v>0</v>
      </c>
      <c r="F52" s="10"/>
      <c r="G52" s="20"/>
      <c r="H52" s="21">
        <f t="shared" si="4"/>
        <v>0</v>
      </c>
    </row>
    <row r="53" spans="2:8" s="11" customFormat="1" ht="11.25" hidden="1">
      <c r="B53" s="12">
        <f t="shared" si="3"/>
        <v>0.6677083333333332</v>
      </c>
      <c r="C53" s="7" t="s">
        <v>90</v>
      </c>
      <c r="D53" s="8">
        <f>MENU!E50</f>
        <v>48</v>
      </c>
      <c r="E53" s="9">
        <f>MAX('R48'!B:B)</f>
        <v>0</v>
      </c>
      <c r="F53" s="10"/>
      <c r="G53" s="20"/>
      <c r="H53" s="21">
        <f t="shared" si="4"/>
        <v>0</v>
      </c>
    </row>
    <row r="56" ht="11.25">
      <c r="G56" s="18"/>
    </row>
    <row r="57" ht="11.25">
      <c r="G57" s="18"/>
    </row>
    <row r="58" ht="11.25">
      <c r="G58" s="18"/>
    </row>
    <row r="59" ht="11.25">
      <c r="G59" s="18"/>
    </row>
    <row r="60" ht="11.25">
      <c r="G60" s="18"/>
    </row>
    <row r="61" ht="11.25">
      <c r="G61" s="18"/>
    </row>
    <row r="62" ht="11.25">
      <c r="G62" s="18"/>
    </row>
    <row r="63" ht="11.25">
      <c r="G63" s="18"/>
    </row>
    <row r="64" ht="11.25">
      <c r="G64" s="18"/>
    </row>
    <row r="65" ht="11.25">
      <c r="G65" s="18"/>
    </row>
    <row r="66" ht="11.25">
      <c r="G66" s="18"/>
    </row>
    <row r="67" ht="11.25">
      <c r="G67" s="18"/>
    </row>
    <row r="68" ht="11.25">
      <c r="G68" s="18"/>
    </row>
    <row r="69" ht="11.25">
      <c r="G69" s="18"/>
    </row>
    <row r="70" ht="11.25">
      <c r="G70" s="18"/>
    </row>
    <row r="71" ht="11.25">
      <c r="G71" s="18"/>
    </row>
    <row r="72" ht="11.25">
      <c r="G72" s="18"/>
    </row>
    <row r="73" ht="11.25">
      <c r="G73" s="18"/>
    </row>
    <row r="74" ht="11.25">
      <c r="G74" s="18"/>
    </row>
    <row r="75" ht="11.25">
      <c r="G75" s="18"/>
    </row>
    <row r="76" ht="11.25">
      <c r="G76" s="18"/>
    </row>
    <row r="77" ht="11.25">
      <c r="G77" s="18"/>
    </row>
    <row r="78" ht="11.25">
      <c r="G78" s="18"/>
    </row>
    <row r="79" ht="11.25">
      <c r="G79" s="18"/>
    </row>
    <row r="80" ht="11.25">
      <c r="G80" s="18"/>
    </row>
    <row r="81" ht="11.25">
      <c r="G81" s="18"/>
    </row>
    <row r="82" ht="11.25">
      <c r="G82" s="18"/>
    </row>
    <row r="83" ht="11.25">
      <c r="G83" s="18"/>
    </row>
    <row r="84" ht="11.25">
      <c r="G84" s="18"/>
    </row>
    <row r="85" ht="11.25">
      <c r="G85" s="18"/>
    </row>
    <row r="86" ht="11.25">
      <c r="G86" s="18"/>
    </row>
    <row r="87" ht="11.25">
      <c r="G87" s="18"/>
    </row>
    <row r="88" ht="11.25">
      <c r="G88" s="18"/>
    </row>
    <row r="89" ht="11.25">
      <c r="G89" s="18"/>
    </row>
    <row r="90" ht="11.25">
      <c r="G90" s="18"/>
    </row>
    <row r="91" ht="11.25">
      <c r="G91" s="18"/>
    </row>
    <row r="92" ht="11.25">
      <c r="G92" s="18"/>
    </row>
    <row r="93" ht="11.25">
      <c r="G93" s="18"/>
    </row>
    <row r="94" ht="11.25">
      <c r="G94" s="18"/>
    </row>
    <row r="95" ht="11.25">
      <c r="G95" s="18"/>
    </row>
    <row r="96" ht="11.25">
      <c r="G96" s="18"/>
    </row>
    <row r="97" ht="11.25">
      <c r="G97" s="18"/>
    </row>
    <row r="98" ht="11.25">
      <c r="G98" s="18"/>
    </row>
    <row r="99" ht="11.25">
      <c r="G99" s="18"/>
    </row>
    <row r="100" ht="11.25">
      <c r="G100" s="18"/>
    </row>
    <row r="101" ht="11.25">
      <c r="G101" s="18"/>
    </row>
    <row r="102" ht="11.25">
      <c r="G102" s="18"/>
    </row>
    <row r="103" ht="11.25">
      <c r="G103" s="18"/>
    </row>
    <row r="104" ht="11.25">
      <c r="G104" s="18"/>
    </row>
    <row r="105" ht="11.25">
      <c r="G105" s="18"/>
    </row>
    <row r="106" ht="11.25">
      <c r="G106" s="18"/>
    </row>
    <row r="107" ht="11.25">
      <c r="G107" s="18"/>
    </row>
    <row r="108" ht="11.25">
      <c r="G108" s="18"/>
    </row>
    <row r="109" ht="11.25">
      <c r="G109" s="18"/>
    </row>
    <row r="110" ht="11.25">
      <c r="G110" s="18"/>
    </row>
    <row r="111" ht="11.25">
      <c r="G111" s="18"/>
    </row>
    <row r="112" ht="11.25">
      <c r="G112" s="18"/>
    </row>
    <row r="113" ht="11.25">
      <c r="G113" s="18"/>
    </row>
    <row r="114" ht="11.25">
      <c r="G114" s="18"/>
    </row>
    <row r="115" ht="11.25">
      <c r="G115" s="18"/>
    </row>
    <row r="116" ht="11.25">
      <c r="G116" s="18"/>
    </row>
    <row r="117" ht="11.25">
      <c r="G117" s="18"/>
    </row>
    <row r="118" ht="11.25">
      <c r="G118" s="18"/>
    </row>
    <row r="119" ht="11.25">
      <c r="G119" s="18"/>
    </row>
    <row r="120" ht="11.25">
      <c r="G120" s="18"/>
    </row>
    <row r="121" ht="11.25">
      <c r="G121" s="18"/>
    </row>
    <row r="122" ht="11.25">
      <c r="G122" s="18"/>
    </row>
    <row r="123" ht="11.25">
      <c r="G123" s="18"/>
    </row>
    <row r="124" ht="11.25">
      <c r="G124" s="18"/>
    </row>
    <row r="125" ht="11.25">
      <c r="G125" s="18"/>
    </row>
    <row r="126" ht="11.25">
      <c r="G126" s="18"/>
    </row>
    <row r="127" ht="11.25">
      <c r="G127" s="18"/>
    </row>
    <row r="128" ht="11.25">
      <c r="G128" s="18"/>
    </row>
    <row r="129" ht="11.25">
      <c r="G129" s="18"/>
    </row>
    <row r="130" ht="11.25">
      <c r="G130" s="18"/>
    </row>
    <row r="131" ht="11.25">
      <c r="G131" s="18"/>
    </row>
    <row r="132" ht="11.25">
      <c r="G132" s="18"/>
    </row>
    <row r="133" ht="11.25">
      <c r="G133" s="18"/>
    </row>
    <row r="134" ht="11.25">
      <c r="G134" s="18"/>
    </row>
    <row r="135" ht="11.25">
      <c r="G135" s="18"/>
    </row>
    <row r="136" ht="11.25">
      <c r="G136" s="18"/>
    </row>
    <row r="137" ht="11.25">
      <c r="G137" s="18"/>
    </row>
    <row r="138" ht="11.25">
      <c r="G138" s="18"/>
    </row>
    <row r="139" ht="11.25">
      <c r="G139" s="18"/>
    </row>
    <row r="140" ht="11.25">
      <c r="G140" s="18"/>
    </row>
    <row r="141" ht="11.25">
      <c r="G141" s="18"/>
    </row>
    <row r="142" ht="11.25">
      <c r="G142" s="18"/>
    </row>
    <row r="143" ht="11.25">
      <c r="G143" s="18"/>
    </row>
    <row r="144" ht="11.25">
      <c r="G144" s="18"/>
    </row>
    <row r="145" ht="11.25">
      <c r="G145" s="18"/>
    </row>
    <row r="146" ht="11.25">
      <c r="G146" s="18"/>
    </row>
    <row r="147" ht="11.25">
      <c r="G147" s="18"/>
    </row>
    <row r="148" ht="11.25">
      <c r="G148" s="18"/>
    </row>
    <row r="149" ht="11.25">
      <c r="G149" s="18"/>
    </row>
    <row r="150" ht="11.25">
      <c r="G150" s="18"/>
    </row>
    <row r="151" ht="11.25">
      <c r="G151" s="18"/>
    </row>
    <row r="152" ht="11.25">
      <c r="G152" s="18"/>
    </row>
    <row r="153" ht="11.25">
      <c r="G153" s="18"/>
    </row>
    <row r="154" ht="11.25">
      <c r="G154" s="18"/>
    </row>
    <row r="155" ht="11.25">
      <c r="G155" s="18"/>
    </row>
    <row r="156" ht="11.25">
      <c r="G156" s="18"/>
    </row>
    <row r="157" ht="11.25">
      <c r="G157" s="18"/>
    </row>
    <row r="158" ht="11.25">
      <c r="G158" s="18"/>
    </row>
    <row r="159" ht="11.25">
      <c r="G159" s="18"/>
    </row>
    <row r="160" ht="11.25">
      <c r="G160" s="18"/>
    </row>
    <row r="161" ht="11.25">
      <c r="G161" s="18"/>
    </row>
    <row r="162" ht="11.25">
      <c r="G162" s="18"/>
    </row>
    <row r="163" ht="11.25">
      <c r="G163" s="18"/>
    </row>
    <row r="164" ht="11.25">
      <c r="G164" s="18"/>
    </row>
    <row r="165" ht="11.25">
      <c r="G165" s="18"/>
    </row>
    <row r="166" ht="11.25">
      <c r="G166" s="18"/>
    </row>
    <row r="167" ht="11.25">
      <c r="G167" s="18"/>
    </row>
    <row r="168" ht="11.25">
      <c r="G168" s="18"/>
    </row>
    <row r="169" ht="11.25">
      <c r="G169" s="18"/>
    </row>
    <row r="170" ht="11.25">
      <c r="G170" s="18"/>
    </row>
    <row r="171" ht="11.25">
      <c r="G171" s="18"/>
    </row>
    <row r="172" ht="11.25">
      <c r="G172" s="18"/>
    </row>
    <row r="173" ht="11.25">
      <c r="G173" s="18"/>
    </row>
    <row r="174" ht="11.25">
      <c r="G174" s="18"/>
    </row>
    <row r="175" ht="11.25">
      <c r="G175" s="18"/>
    </row>
    <row r="176" ht="11.25">
      <c r="G176" s="18"/>
    </row>
    <row r="177" ht="11.25">
      <c r="G177" s="18"/>
    </row>
    <row r="178" ht="11.25">
      <c r="G178" s="18"/>
    </row>
    <row r="179" ht="11.25">
      <c r="G179" s="18"/>
    </row>
    <row r="180" ht="11.25">
      <c r="G180" s="18"/>
    </row>
    <row r="181" ht="11.25">
      <c r="G181" s="18"/>
    </row>
    <row r="182" ht="11.25">
      <c r="G182" s="18"/>
    </row>
    <row r="183" ht="11.25">
      <c r="G183" s="18"/>
    </row>
    <row r="184" ht="11.25">
      <c r="G184" s="18"/>
    </row>
    <row r="185" ht="11.25">
      <c r="G185" s="18"/>
    </row>
    <row r="186" ht="11.25">
      <c r="G186" s="18"/>
    </row>
    <row r="187" ht="11.25">
      <c r="G187" s="18"/>
    </row>
    <row r="188" ht="11.25">
      <c r="G188" s="18"/>
    </row>
    <row r="189" ht="11.25">
      <c r="G189" s="18"/>
    </row>
    <row r="190" ht="11.25">
      <c r="G190" s="18"/>
    </row>
    <row r="191" ht="11.25">
      <c r="G191" s="18"/>
    </row>
    <row r="192" ht="11.25">
      <c r="G192" s="18"/>
    </row>
    <row r="193" ht="11.25">
      <c r="G193" s="18"/>
    </row>
    <row r="194" ht="11.25">
      <c r="G194" s="18"/>
    </row>
    <row r="195" ht="11.25">
      <c r="G195" s="18"/>
    </row>
    <row r="196" ht="11.25">
      <c r="G196" s="18"/>
    </row>
    <row r="197" ht="11.25">
      <c r="G197" s="18"/>
    </row>
    <row r="198" ht="11.25">
      <c r="G198" s="18"/>
    </row>
    <row r="199" ht="11.25">
      <c r="G199" s="18"/>
    </row>
    <row r="200" ht="11.25">
      <c r="G200" s="18"/>
    </row>
    <row r="201" ht="11.25">
      <c r="G201" s="18"/>
    </row>
    <row r="202" ht="11.25">
      <c r="G202" s="18"/>
    </row>
    <row r="203" ht="11.25">
      <c r="G203" s="18"/>
    </row>
    <row r="204" ht="11.25">
      <c r="G204" s="18"/>
    </row>
    <row r="205" ht="11.25">
      <c r="G205" s="18"/>
    </row>
    <row r="206" ht="11.25">
      <c r="G206" s="18"/>
    </row>
    <row r="207" ht="11.25">
      <c r="G207" s="18"/>
    </row>
    <row r="208" ht="11.25">
      <c r="G208" s="18"/>
    </row>
    <row r="209" ht="11.25">
      <c r="G209" s="18"/>
    </row>
    <row r="210" ht="11.25">
      <c r="G210" s="18"/>
    </row>
    <row r="211" ht="11.25">
      <c r="G211" s="18"/>
    </row>
    <row r="212" ht="11.25">
      <c r="G212" s="18"/>
    </row>
    <row r="213" ht="11.25">
      <c r="G213" s="18"/>
    </row>
    <row r="214" ht="11.25">
      <c r="G214" s="18"/>
    </row>
    <row r="215" ht="11.25">
      <c r="G215" s="18"/>
    </row>
    <row r="216" ht="11.25">
      <c r="G216" s="18"/>
    </row>
    <row r="217" ht="11.25">
      <c r="G217" s="18"/>
    </row>
    <row r="218" ht="11.25">
      <c r="G218" s="18"/>
    </row>
    <row r="219" ht="11.25">
      <c r="G219" s="18"/>
    </row>
    <row r="220" ht="11.25">
      <c r="G220" s="18"/>
    </row>
    <row r="221" ht="11.25">
      <c r="G221" s="18"/>
    </row>
    <row r="222" ht="11.25">
      <c r="G222" s="18"/>
    </row>
    <row r="223" ht="11.25">
      <c r="G223" s="18"/>
    </row>
    <row r="224" ht="11.25">
      <c r="G224" s="18"/>
    </row>
    <row r="225" ht="11.25">
      <c r="G225" s="18"/>
    </row>
    <row r="226" ht="11.25">
      <c r="G226" s="18"/>
    </row>
    <row r="227" ht="11.25">
      <c r="G227" s="18"/>
    </row>
    <row r="228" ht="11.25">
      <c r="G228" s="18"/>
    </row>
    <row r="229" ht="11.25">
      <c r="G229" s="18"/>
    </row>
    <row r="230" ht="11.25">
      <c r="G230" s="18"/>
    </row>
    <row r="231" ht="11.25">
      <c r="G231" s="18"/>
    </row>
    <row r="232" ht="11.25">
      <c r="G232" s="18"/>
    </row>
    <row r="233" ht="11.25">
      <c r="G233" s="18"/>
    </row>
    <row r="234" ht="11.25">
      <c r="G234" s="18"/>
    </row>
    <row r="235" ht="11.25">
      <c r="G235" s="18"/>
    </row>
    <row r="236" ht="11.25">
      <c r="G236" s="18"/>
    </row>
    <row r="237" ht="11.25">
      <c r="G237" s="18"/>
    </row>
    <row r="238" ht="11.25">
      <c r="G238" s="18"/>
    </row>
    <row r="239" ht="11.25">
      <c r="G239" s="18"/>
    </row>
    <row r="240" ht="11.25">
      <c r="G240" s="18"/>
    </row>
    <row r="241" ht="11.25">
      <c r="G241" s="18"/>
    </row>
    <row r="242" ht="11.25">
      <c r="G242" s="18"/>
    </row>
    <row r="243" ht="11.25">
      <c r="G243" s="18"/>
    </row>
    <row r="244" ht="11.25">
      <c r="G244" s="18"/>
    </row>
    <row r="245" ht="11.25">
      <c r="G245" s="18"/>
    </row>
    <row r="246" ht="11.25">
      <c r="G246" s="18"/>
    </row>
    <row r="247" ht="11.25">
      <c r="G247" s="18"/>
    </row>
    <row r="248" ht="11.25">
      <c r="G248" s="18"/>
    </row>
    <row r="249" ht="11.25">
      <c r="G249" s="18"/>
    </row>
    <row r="250" ht="11.25">
      <c r="G250" s="18"/>
    </row>
    <row r="251" ht="11.25">
      <c r="G251" s="18"/>
    </row>
    <row r="252" ht="11.25">
      <c r="G252" s="18"/>
    </row>
    <row r="253" ht="11.25">
      <c r="G253" s="18"/>
    </row>
    <row r="254" ht="11.25">
      <c r="G254" s="18"/>
    </row>
    <row r="255" ht="11.25">
      <c r="G255" s="18"/>
    </row>
    <row r="256" ht="11.25">
      <c r="G256" s="18"/>
    </row>
    <row r="257" ht="11.25">
      <c r="G257" s="18"/>
    </row>
    <row r="258" ht="11.25">
      <c r="G258" s="18"/>
    </row>
    <row r="259" ht="11.25">
      <c r="G259" s="18"/>
    </row>
    <row r="260" ht="11.25">
      <c r="G260" s="18"/>
    </row>
    <row r="261" ht="11.25">
      <c r="G261" s="18"/>
    </row>
    <row r="262" ht="11.25">
      <c r="G262" s="18"/>
    </row>
    <row r="263" ht="11.25">
      <c r="G263" s="18"/>
    </row>
    <row r="264" ht="11.25">
      <c r="G264" s="18"/>
    </row>
    <row r="265" ht="11.25">
      <c r="G265" s="18"/>
    </row>
    <row r="266" ht="11.25">
      <c r="G266" s="18"/>
    </row>
    <row r="267" ht="11.25">
      <c r="G267" s="18"/>
    </row>
    <row r="268" ht="11.25">
      <c r="G268" s="18"/>
    </row>
    <row r="269" ht="11.25">
      <c r="G269" s="18"/>
    </row>
    <row r="270" ht="11.25">
      <c r="G270" s="18"/>
    </row>
    <row r="271" ht="11.25">
      <c r="G271" s="18"/>
    </row>
    <row r="272" ht="11.25">
      <c r="G272" s="18"/>
    </row>
    <row r="273" ht="11.25">
      <c r="G273" s="18"/>
    </row>
    <row r="274" ht="11.25">
      <c r="G274" s="18"/>
    </row>
    <row r="275" ht="11.25">
      <c r="G275" s="18"/>
    </row>
    <row r="276" ht="11.25">
      <c r="G276" s="18"/>
    </row>
    <row r="277" ht="11.25">
      <c r="G277" s="18"/>
    </row>
    <row r="278" ht="11.25">
      <c r="G278" s="18"/>
    </row>
    <row r="279" ht="11.25">
      <c r="G279" s="18"/>
    </row>
    <row r="280" ht="11.25">
      <c r="G280" s="18"/>
    </row>
    <row r="281" ht="11.25">
      <c r="G281" s="18"/>
    </row>
    <row r="282" ht="11.25">
      <c r="G282" s="18"/>
    </row>
    <row r="283" ht="11.25">
      <c r="G283" s="18"/>
    </row>
    <row r="284" ht="11.25">
      <c r="G284" s="18"/>
    </row>
    <row r="285" ht="11.25">
      <c r="G285" s="18"/>
    </row>
    <row r="286" ht="11.25">
      <c r="G286" s="18"/>
    </row>
    <row r="287" ht="11.25">
      <c r="G287" s="18"/>
    </row>
    <row r="288" ht="11.25">
      <c r="G288" s="18"/>
    </row>
    <row r="289" ht="11.25">
      <c r="G289" s="18"/>
    </row>
    <row r="290" ht="11.25">
      <c r="G290" s="18"/>
    </row>
    <row r="291" ht="11.25">
      <c r="G291" s="18"/>
    </row>
    <row r="292" ht="11.25">
      <c r="G292" s="18"/>
    </row>
    <row r="293" ht="11.25">
      <c r="G293" s="18"/>
    </row>
    <row r="294" ht="11.25">
      <c r="G294" s="18"/>
    </row>
    <row r="295" ht="11.25">
      <c r="G295" s="18"/>
    </row>
    <row r="296" ht="11.25">
      <c r="G296" s="18"/>
    </row>
    <row r="297" ht="11.25">
      <c r="G297" s="18"/>
    </row>
    <row r="298" ht="11.25">
      <c r="G298" s="18"/>
    </row>
    <row r="299" ht="11.25">
      <c r="G299" s="18"/>
    </row>
    <row r="300" ht="11.25">
      <c r="G300" s="18"/>
    </row>
    <row r="301" ht="11.25">
      <c r="G301" s="18"/>
    </row>
    <row r="302" ht="11.25">
      <c r="G302" s="18"/>
    </row>
    <row r="303" ht="11.25">
      <c r="G303" s="18"/>
    </row>
    <row r="304" ht="11.25">
      <c r="G304" s="18"/>
    </row>
    <row r="305" ht="11.25">
      <c r="G305" s="18"/>
    </row>
    <row r="306" ht="11.25">
      <c r="G306" s="18"/>
    </row>
    <row r="307" ht="11.25">
      <c r="G307" s="18"/>
    </row>
    <row r="308" ht="11.25">
      <c r="G308" s="18"/>
    </row>
    <row r="309" ht="11.25">
      <c r="G309" s="18"/>
    </row>
    <row r="310" ht="11.25">
      <c r="G310" s="18"/>
    </row>
    <row r="311" ht="11.25">
      <c r="G311" s="18"/>
    </row>
    <row r="312" ht="11.25">
      <c r="G312" s="18"/>
    </row>
    <row r="313" ht="11.25">
      <c r="G313" s="18"/>
    </row>
    <row r="314" ht="11.25">
      <c r="G314" s="18"/>
    </row>
    <row r="315" ht="11.25">
      <c r="G315" s="18"/>
    </row>
    <row r="316" ht="11.25">
      <c r="G316" s="18"/>
    </row>
    <row r="317" ht="11.25">
      <c r="G317" s="18"/>
    </row>
    <row r="318" ht="11.25">
      <c r="G318" s="18"/>
    </row>
    <row r="319" ht="11.25">
      <c r="G319" s="18"/>
    </row>
    <row r="320" ht="11.25">
      <c r="G320" s="18"/>
    </row>
    <row r="321" ht="11.25">
      <c r="G321" s="18"/>
    </row>
    <row r="322" ht="11.25">
      <c r="G322" s="18"/>
    </row>
    <row r="323" ht="11.25">
      <c r="G323" s="18"/>
    </row>
    <row r="324" ht="11.25">
      <c r="G324" s="18"/>
    </row>
    <row r="325" ht="11.25">
      <c r="G325" s="18"/>
    </row>
    <row r="326" ht="11.25">
      <c r="G326" s="18"/>
    </row>
    <row r="327" ht="11.25">
      <c r="G327" s="18"/>
    </row>
    <row r="328" ht="11.25">
      <c r="G328" s="18"/>
    </row>
    <row r="329" ht="11.25">
      <c r="G329" s="18"/>
    </row>
    <row r="330" ht="11.25">
      <c r="G330" s="18"/>
    </row>
    <row r="331" ht="11.25">
      <c r="G331" s="18"/>
    </row>
    <row r="332" ht="11.25">
      <c r="G332" s="18"/>
    </row>
    <row r="333" ht="11.25">
      <c r="G333" s="18"/>
    </row>
    <row r="334" ht="11.25">
      <c r="G334" s="18"/>
    </row>
    <row r="335" ht="11.25">
      <c r="G335" s="18"/>
    </row>
    <row r="336" ht="11.25">
      <c r="G336" s="18"/>
    </row>
    <row r="337" ht="11.25">
      <c r="G337" s="18"/>
    </row>
    <row r="338" ht="11.25">
      <c r="G338" s="18"/>
    </row>
    <row r="339" ht="11.25">
      <c r="G339" s="18"/>
    </row>
    <row r="340" ht="11.25">
      <c r="G340" s="18"/>
    </row>
    <row r="341" ht="11.25">
      <c r="G341" s="18"/>
    </row>
    <row r="342" ht="11.25">
      <c r="G342" s="18"/>
    </row>
    <row r="343" ht="11.25">
      <c r="G343" s="18"/>
    </row>
    <row r="344" ht="11.25">
      <c r="G344" s="18"/>
    </row>
    <row r="345" ht="11.25">
      <c r="G345" s="18"/>
    </row>
    <row r="346" ht="11.25">
      <c r="G346" s="18"/>
    </row>
    <row r="347" ht="11.25">
      <c r="G347" s="18"/>
    </row>
    <row r="348" ht="11.25">
      <c r="G348" s="18"/>
    </row>
    <row r="349" ht="11.25">
      <c r="G349" s="18"/>
    </row>
    <row r="350" ht="11.25">
      <c r="G350" s="18"/>
    </row>
    <row r="351" ht="11.25">
      <c r="G351" s="18"/>
    </row>
    <row r="352" ht="11.25">
      <c r="G352" s="18"/>
    </row>
    <row r="353" ht="11.25">
      <c r="G353" s="18"/>
    </row>
    <row r="354" ht="11.25">
      <c r="G354" s="18"/>
    </row>
    <row r="355" ht="11.25">
      <c r="G355" s="18"/>
    </row>
    <row r="356" ht="11.25">
      <c r="G356" s="18"/>
    </row>
    <row r="357" ht="11.25">
      <c r="G357" s="18"/>
    </row>
    <row r="358" ht="11.25">
      <c r="G358" s="18"/>
    </row>
    <row r="359" ht="11.25">
      <c r="G359" s="18"/>
    </row>
    <row r="360" ht="11.25">
      <c r="G360" s="18"/>
    </row>
    <row r="361" ht="11.25">
      <c r="G361" s="18"/>
    </row>
    <row r="362" ht="11.25">
      <c r="G362" s="18"/>
    </row>
    <row r="363" ht="11.25">
      <c r="G363" s="18"/>
    </row>
    <row r="364" ht="11.25">
      <c r="G364" s="18"/>
    </row>
    <row r="365" ht="11.25">
      <c r="G365" s="18"/>
    </row>
    <row r="366" ht="11.25">
      <c r="G366" s="18"/>
    </row>
    <row r="367" ht="11.25">
      <c r="G367" s="18"/>
    </row>
    <row r="368" ht="11.25">
      <c r="G368" s="18"/>
    </row>
    <row r="369" ht="11.25">
      <c r="G369" s="18"/>
    </row>
    <row r="370" ht="11.25">
      <c r="G370" s="18"/>
    </row>
    <row r="371" ht="11.25">
      <c r="G371" s="18"/>
    </row>
    <row r="372" ht="11.25">
      <c r="G372" s="18"/>
    </row>
    <row r="373" ht="11.25">
      <c r="G373" s="18"/>
    </row>
    <row r="374" ht="11.25">
      <c r="G374" s="18"/>
    </row>
    <row r="375" ht="11.25">
      <c r="G375" s="18"/>
    </row>
    <row r="376" ht="11.25">
      <c r="G376" s="18"/>
    </row>
    <row r="377" ht="11.25">
      <c r="G377" s="18"/>
    </row>
    <row r="378" ht="11.25">
      <c r="G378" s="18"/>
    </row>
    <row r="379" ht="11.25">
      <c r="G379" s="18"/>
    </row>
    <row r="380" ht="11.25">
      <c r="G380" s="18"/>
    </row>
    <row r="381" ht="11.25">
      <c r="G381" s="18"/>
    </row>
    <row r="382" ht="11.25">
      <c r="G382" s="18"/>
    </row>
    <row r="383" ht="11.25">
      <c r="G383" s="18"/>
    </row>
    <row r="384" ht="11.25">
      <c r="G384" s="18"/>
    </row>
    <row r="385" ht="11.25">
      <c r="G385" s="18"/>
    </row>
    <row r="386" ht="11.25">
      <c r="G386" s="18"/>
    </row>
    <row r="387" ht="11.25">
      <c r="G387" s="18"/>
    </row>
    <row r="388" ht="11.25">
      <c r="G388" s="18"/>
    </row>
    <row r="389" ht="11.25">
      <c r="G389" s="18"/>
    </row>
    <row r="390" ht="11.25">
      <c r="G390" s="18"/>
    </row>
    <row r="391" ht="11.25">
      <c r="G391" s="18"/>
    </row>
    <row r="392" ht="11.25">
      <c r="G392" s="18"/>
    </row>
    <row r="393" ht="11.25">
      <c r="G393" s="18"/>
    </row>
    <row r="394" ht="11.25">
      <c r="G394" s="18"/>
    </row>
    <row r="395" ht="11.25">
      <c r="G395" s="18"/>
    </row>
    <row r="396" ht="11.25">
      <c r="G396" s="18"/>
    </row>
    <row r="397" ht="11.25">
      <c r="G397" s="18"/>
    </row>
    <row r="398" ht="11.25">
      <c r="G398" s="18"/>
    </row>
    <row r="399" ht="11.25">
      <c r="G399" s="18"/>
    </row>
    <row r="400" ht="11.25">
      <c r="G400" s="18"/>
    </row>
    <row r="401" ht="11.25">
      <c r="G401" s="18"/>
    </row>
    <row r="402" ht="11.25">
      <c r="G402" s="18"/>
    </row>
    <row r="403" ht="11.25">
      <c r="G403" s="18"/>
    </row>
    <row r="404" ht="11.25">
      <c r="G404" s="18"/>
    </row>
    <row r="405" ht="11.25">
      <c r="G405" s="18"/>
    </row>
    <row r="406" ht="11.25">
      <c r="G406" s="18"/>
    </row>
    <row r="407" ht="11.25">
      <c r="G407" s="18"/>
    </row>
    <row r="408" ht="11.25">
      <c r="G408" s="18"/>
    </row>
    <row r="409" ht="11.25">
      <c r="G409" s="18"/>
    </row>
    <row r="410" ht="11.25">
      <c r="G410" s="18"/>
    </row>
    <row r="411" ht="11.25">
      <c r="G411" s="18"/>
    </row>
    <row r="412" ht="11.25">
      <c r="G412" s="18"/>
    </row>
    <row r="413" ht="11.25">
      <c r="G413" s="18"/>
    </row>
    <row r="414" ht="11.25">
      <c r="G414" s="18"/>
    </row>
    <row r="415" ht="11.25">
      <c r="G415" s="18"/>
    </row>
    <row r="416" ht="11.25">
      <c r="G416" s="18"/>
    </row>
    <row r="417" ht="11.25">
      <c r="G417" s="18"/>
    </row>
    <row r="418" ht="11.25">
      <c r="G418" s="18"/>
    </row>
    <row r="419" ht="11.25">
      <c r="G419" s="18"/>
    </row>
    <row r="420" ht="11.25">
      <c r="G420" s="18"/>
    </row>
    <row r="421" ht="11.25">
      <c r="G421" s="18"/>
    </row>
    <row r="422" ht="11.25">
      <c r="G422" s="18"/>
    </row>
    <row r="423" ht="11.25">
      <c r="G423" s="18"/>
    </row>
    <row r="424" ht="11.25">
      <c r="G424" s="18"/>
    </row>
    <row r="425" ht="11.25">
      <c r="G425" s="18"/>
    </row>
    <row r="426" ht="11.25">
      <c r="G426" s="18"/>
    </row>
    <row r="427" ht="11.25">
      <c r="G427" s="18"/>
    </row>
    <row r="428" ht="11.25">
      <c r="G428" s="18"/>
    </row>
    <row r="429" ht="11.25">
      <c r="G429" s="18"/>
    </row>
    <row r="430" ht="11.25">
      <c r="G430" s="18"/>
    </row>
    <row r="431" ht="11.25">
      <c r="G431" s="18"/>
    </row>
    <row r="432" ht="11.25">
      <c r="G432" s="18"/>
    </row>
    <row r="433" ht="11.25">
      <c r="G433" s="18"/>
    </row>
    <row r="434" ht="11.25">
      <c r="G434" s="18"/>
    </row>
    <row r="435" ht="11.25">
      <c r="G435" s="18"/>
    </row>
    <row r="436" ht="11.25">
      <c r="G436" s="18"/>
    </row>
    <row r="437" ht="11.25">
      <c r="G437" s="18"/>
    </row>
    <row r="438" ht="11.25">
      <c r="G438" s="18"/>
    </row>
    <row r="439" ht="11.25">
      <c r="G439" s="18"/>
    </row>
    <row r="440" ht="11.25">
      <c r="G440" s="18"/>
    </row>
    <row r="441" ht="11.25">
      <c r="G441" s="18"/>
    </row>
    <row r="442" ht="11.25">
      <c r="G442" s="18"/>
    </row>
    <row r="443" ht="11.25">
      <c r="G443" s="18"/>
    </row>
    <row r="444" ht="11.25">
      <c r="G444" s="18"/>
    </row>
    <row r="445" ht="11.25">
      <c r="G445" s="18"/>
    </row>
    <row r="446" ht="11.25">
      <c r="G446" s="18"/>
    </row>
    <row r="447" ht="11.25">
      <c r="G447" s="18"/>
    </row>
    <row r="448" ht="11.25">
      <c r="G448" s="18"/>
    </row>
    <row r="449" ht="11.25">
      <c r="G449" s="18"/>
    </row>
    <row r="450" ht="11.25">
      <c r="G450" s="18"/>
    </row>
    <row r="451" ht="11.25">
      <c r="G451" s="18"/>
    </row>
    <row r="452" ht="11.25">
      <c r="G452" s="18"/>
    </row>
    <row r="453" ht="11.25">
      <c r="G453" s="18"/>
    </row>
    <row r="454" ht="11.25">
      <c r="G454" s="18"/>
    </row>
    <row r="455" ht="11.25">
      <c r="G455" s="18"/>
    </row>
    <row r="456" ht="11.25">
      <c r="G456" s="18"/>
    </row>
    <row r="457" ht="11.25">
      <c r="G457" s="18"/>
    </row>
    <row r="458" ht="11.25">
      <c r="G458" s="18"/>
    </row>
    <row r="459" ht="11.25">
      <c r="G459" s="18"/>
    </row>
    <row r="460" ht="11.25">
      <c r="G460" s="18"/>
    </row>
    <row r="461" ht="11.25">
      <c r="G461" s="18"/>
    </row>
    <row r="462" ht="11.25">
      <c r="G462" s="18"/>
    </row>
    <row r="463" ht="11.25">
      <c r="G463" s="18"/>
    </row>
    <row r="464" ht="11.25">
      <c r="G464" s="18"/>
    </row>
    <row r="465" ht="11.25">
      <c r="G465" s="18"/>
    </row>
    <row r="466" ht="11.25">
      <c r="G466" s="18"/>
    </row>
    <row r="467" ht="11.25">
      <c r="G467" s="18"/>
    </row>
    <row r="468" ht="11.25">
      <c r="G468" s="18"/>
    </row>
    <row r="469" ht="11.25">
      <c r="G469" s="18"/>
    </row>
    <row r="470" ht="11.25">
      <c r="G470" s="18"/>
    </row>
    <row r="471" ht="11.25">
      <c r="G471" s="18"/>
    </row>
    <row r="472" ht="11.25">
      <c r="G472" s="18"/>
    </row>
    <row r="473" ht="11.25">
      <c r="G473" s="18"/>
    </row>
    <row r="474" ht="11.25">
      <c r="G474" s="18"/>
    </row>
    <row r="475" ht="11.25">
      <c r="G475" s="18"/>
    </row>
    <row r="476" ht="11.25">
      <c r="G476" s="18"/>
    </row>
    <row r="477" ht="11.25">
      <c r="G477" s="18"/>
    </row>
    <row r="478" ht="11.25">
      <c r="G478" s="18"/>
    </row>
    <row r="479" ht="11.25">
      <c r="G479" s="18"/>
    </row>
    <row r="480" ht="11.25">
      <c r="G480" s="18"/>
    </row>
    <row r="481" ht="11.25">
      <c r="G481" s="18"/>
    </row>
    <row r="482" ht="11.25">
      <c r="G482" s="18"/>
    </row>
    <row r="483" ht="11.25">
      <c r="G483" s="18"/>
    </row>
    <row r="484" ht="11.25">
      <c r="G484" s="18"/>
    </row>
    <row r="485" ht="11.25">
      <c r="G485" s="18"/>
    </row>
    <row r="486" ht="11.25">
      <c r="G486" s="18"/>
    </row>
    <row r="487" ht="11.25">
      <c r="G487" s="18"/>
    </row>
    <row r="488" ht="11.25">
      <c r="G488" s="18"/>
    </row>
    <row r="489" ht="11.25">
      <c r="G489" s="18"/>
    </row>
    <row r="490" ht="11.25">
      <c r="G490" s="18"/>
    </row>
    <row r="491" ht="11.25">
      <c r="G491" s="18"/>
    </row>
    <row r="492" ht="11.25">
      <c r="G492" s="18"/>
    </row>
    <row r="493" ht="11.25">
      <c r="G493" s="18"/>
    </row>
    <row r="494" ht="11.25">
      <c r="G494" s="18"/>
    </row>
    <row r="495" ht="11.25">
      <c r="G495" s="18"/>
    </row>
    <row r="496" ht="11.25">
      <c r="G496" s="18"/>
    </row>
    <row r="497" ht="11.25">
      <c r="G497" s="18"/>
    </row>
    <row r="498" ht="11.25">
      <c r="G498" s="18"/>
    </row>
    <row r="499" ht="11.25">
      <c r="G499" s="18"/>
    </row>
    <row r="500" ht="11.25">
      <c r="G500" s="18"/>
    </row>
    <row r="501" ht="11.25">
      <c r="G501" s="18"/>
    </row>
    <row r="502" ht="11.25">
      <c r="G502" s="18"/>
    </row>
    <row r="503" ht="11.25">
      <c r="G503" s="18"/>
    </row>
    <row r="504" ht="11.25">
      <c r="G504" s="18"/>
    </row>
    <row r="505" ht="11.25">
      <c r="G505" s="18"/>
    </row>
    <row r="506" ht="11.25">
      <c r="G506" s="18"/>
    </row>
    <row r="507" ht="11.25">
      <c r="G507" s="18"/>
    </row>
    <row r="508" ht="11.25">
      <c r="G508" s="18"/>
    </row>
    <row r="509" ht="11.25">
      <c r="G509" s="18"/>
    </row>
    <row r="510" ht="11.25">
      <c r="G510" s="18"/>
    </row>
    <row r="511" ht="11.25">
      <c r="G511" s="18"/>
    </row>
    <row r="512" ht="11.25">
      <c r="G512" s="18"/>
    </row>
    <row r="513" ht="11.25">
      <c r="G513" s="18"/>
    </row>
    <row r="514" ht="11.25">
      <c r="G514" s="18"/>
    </row>
    <row r="515" ht="11.25">
      <c r="G515" s="18"/>
    </row>
    <row r="516" ht="11.25">
      <c r="G516" s="18"/>
    </row>
    <row r="517" ht="11.25">
      <c r="G517" s="18"/>
    </row>
    <row r="518" ht="11.25">
      <c r="G518" s="18"/>
    </row>
    <row r="519" ht="11.25">
      <c r="G519" s="18"/>
    </row>
    <row r="520" ht="11.25">
      <c r="G520" s="18"/>
    </row>
    <row r="521" ht="11.25">
      <c r="G521" s="18"/>
    </row>
    <row r="522" ht="11.25">
      <c r="G522" s="18"/>
    </row>
    <row r="523" ht="11.25">
      <c r="G523" s="18"/>
    </row>
    <row r="524" ht="11.25">
      <c r="G524" s="18"/>
    </row>
    <row r="525" ht="11.25">
      <c r="G525" s="18"/>
    </row>
    <row r="526" ht="11.25">
      <c r="G526" s="18"/>
    </row>
    <row r="527" ht="11.25">
      <c r="G527" s="18"/>
    </row>
    <row r="528" ht="11.25">
      <c r="G528" s="18"/>
    </row>
    <row r="529" ht="11.25">
      <c r="G529" s="18"/>
    </row>
    <row r="530" ht="11.25">
      <c r="G530" s="18"/>
    </row>
    <row r="531" ht="11.25">
      <c r="G531" s="18"/>
    </row>
    <row r="532" ht="11.25">
      <c r="G532" s="18"/>
    </row>
    <row r="533" ht="11.25">
      <c r="G533" s="18"/>
    </row>
    <row r="534" ht="11.25">
      <c r="G534" s="18"/>
    </row>
    <row r="535" ht="11.25">
      <c r="G535" s="18"/>
    </row>
    <row r="536" ht="11.25">
      <c r="G536" s="18"/>
    </row>
    <row r="537" ht="11.25">
      <c r="G537" s="18"/>
    </row>
    <row r="538" ht="11.25">
      <c r="G538" s="18"/>
    </row>
    <row r="539" ht="11.25">
      <c r="G539" s="18"/>
    </row>
    <row r="540" ht="11.25">
      <c r="G540" s="18"/>
    </row>
    <row r="541" ht="11.25">
      <c r="G541" s="18"/>
    </row>
    <row r="542" ht="11.25">
      <c r="G542" s="18"/>
    </row>
    <row r="543" ht="11.25">
      <c r="G543" s="18"/>
    </row>
    <row r="544" ht="11.25">
      <c r="G544" s="18"/>
    </row>
    <row r="545" ht="11.25">
      <c r="G545" s="18"/>
    </row>
    <row r="546" ht="11.25">
      <c r="G546" s="18"/>
    </row>
    <row r="547" ht="11.25">
      <c r="G547" s="18"/>
    </row>
    <row r="548" ht="11.25">
      <c r="G548" s="18"/>
    </row>
    <row r="549" ht="11.25">
      <c r="G549" s="18"/>
    </row>
    <row r="550" ht="11.25">
      <c r="G550" s="18"/>
    </row>
    <row r="551" ht="11.25">
      <c r="G551" s="18"/>
    </row>
    <row r="552" ht="11.25">
      <c r="G552" s="18"/>
    </row>
    <row r="553" ht="11.25">
      <c r="G553" s="18"/>
    </row>
    <row r="554" ht="11.25">
      <c r="G554" s="18"/>
    </row>
    <row r="555" ht="11.25">
      <c r="G555" s="18"/>
    </row>
    <row r="556" ht="11.25">
      <c r="G556" s="18"/>
    </row>
    <row r="557" ht="11.25">
      <c r="G557" s="18"/>
    </row>
    <row r="558" ht="11.25">
      <c r="G558" s="18"/>
    </row>
    <row r="559" ht="11.25">
      <c r="G559" s="18"/>
    </row>
    <row r="560" ht="11.25">
      <c r="G560" s="18"/>
    </row>
    <row r="561" ht="11.25">
      <c r="G561" s="18"/>
    </row>
    <row r="562" ht="11.25">
      <c r="G562" s="18"/>
    </row>
    <row r="563" ht="11.25">
      <c r="G563" s="18"/>
    </row>
    <row r="564" ht="11.25">
      <c r="G564" s="18"/>
    </row>
    <row r="565" ht="11.25">
      <c r="G565" s="18"/>
    </row>
    <row r="566" ht="11.25">
      <c r="G566" s="18"/>
    </row>
    <row r="567" ht="11.25">
      <c r="G567" s="18"/>
    </row>
    <row r="568" ht="11.25">
      <c r="G568" s="18"/>
    </row>
    <row r="569" ht="11.25">
      <c r="G569" s="18"/>
    </row>
    <row r="570" ht="11.25">
      <c r="G570" s="18"/>
    </row>
    <row r="571" ht="11.25">
      <c r="G571" s="18"/>
    </row>
    <row r="572" ht="11.25">
      <c r="G572" s="18"/>
    </row>
    <row r="573" ht="11.25">
      <c r="G573" s="18"/>
    </row>
    <row r="574" ht="11.25">
      <c r="G574" s="18"/>
    </row>
    <row r="575" ht="11.25">
      <c r="G575" s="18"/>
    </row>
    <row r="576" ht="11.25">
      <c r="G576" s="18"/>
    </row>
    <row r="577" ht="11.25">
      <c r="G577" s="18"/>
    </row>
    <row r="578" ht="11.25">
      <c r="G578" s="18"/>
    </row>
    <row r="579" ht="11.25">
      <c r="G579" s="18"/>
    </row>
    <row r="580" ht="11.25">
      <c r="G580" s="18"/>
    </row>
    <row r="581" ht="11.25">
      <c r="G581" s="18"/>
    </row>
    <row r="582" ht="11.25">
      <c r="G582" s="18"/>
    </row>
    <row r="583" ht="11.25">
      <c r="G583" s="18"/>
    </row>
    <row r="584" ht="11.25">
      <c r="G584" s="18"/>
    </row>
    <row r="585" ht="11.25">
      <c r="G585" s="18"/>
    </row>
    <row r="586" ht="11.25">
      <c r="G586" s="18"/>
    </row>
    <row r="587" ht="11.25">
      <c r="G587" s="18"/>
    </row>
    <row r="588" ht="11.25">
      <c r="G588" s="18"/>
    </row>
    <row r="589" ht="11.25">
      <c r="G589" s="18"/>
    </row>
    <row r="590" ht="11.25">
      <c r="G590" s="18"/>
    </row>
    <row r="591" ht="11.25">
      <c r="G591" s="18"/>
    </row>
    <row r="592" ht="11.25">
      <c r="G592" s="18"/>
    </row>
    <row r="593" ht="11.25">
      <c r="G593" s="18"/>
    </row>
    <row r="594" ht="11.25">
      <c r="G594" s="18"/>
    </row>
    <row r="595" ht="11.25">
      <c r="G595" s="18"/>
    </row>
    <row r="596" ht="11.25">
      <c r="G596" s="18"/>
    </row>
    <row r="597" ht="11.25">
      <c r="G597" s="18"/>
    </row>
    <row r="598" ht="11.25">
      <c r="G598" s="18"/>
    </row>
    <row r="599" ht="11.25">
      <c r="G599" s="18"/>
    </row>
    <row r="600" ht="11.25">
      <c r="G600" s="18"/>
    </row>
    <row r="601" ht="11.25">
      <c r="G601" s="18"/>
    </row>
    <row r="602" ht="11.25">
      <c r="G602" s="18"/>
    </row>
    <row r="603" ht="11.25">
      <c r="G603" s="18"/>
    </row>
    <row r="604" ht="11.25">
      <c r="G604" s="18"/>
    </row>
    <row r="605" ht="11.25">
      <c r="G605" s="18"/>
    </row>
    <row r="606" ht="11.25">
      <c r="G606" s="18"/>
    </row>
    <row r="607" ht="11.25">
      <c r="G607" s="18"/>
    </row>
    <row r="608" ht="11.25">
      <c r="G608" s="18"/>
    </row>
    <row r="609" ht="11.25">
      <c r="G609" s="18"/>
    </row>
    <row r="610" ht="11.25">
      <c r="G610" s="18"/>
    </row>
    <row r="611" ht="11.25">
      <c r="G611" s="18"/>
    </row>
    <row r="612" ht="11.25">
      <c r="G612" s="18"/>
    </row>
    <row r="613" ht="11.25">
      <c r="G613" s="18"/>
    </row>
    <row r="614" ht="11.25">
      <c r="G614" s="18"/>
    </row>
    <row r="615" ht="11.25">
      <c r="G615" s="18"/>
    </row>
    <row r="616" ht="11.25">
      <c r="G616" s="18"/>
    </row>
    <row r="617" ht="11.25">
      <c r="G617" s="18"/>
    </row>
    <row r="618" ht="11.25">
      <c r="G618" s="18"/>
    </row>
    <row r="619" ht="11.25">
      <c r="G619" s="18"/>
    </row>
    <row r="620" ht="11.25">
      <c r="G620" s="18"/>
    </row>
    <row r="621" ht="11.25">
      <c r="G621" s="18"/>
    </row>
    <row r="622" ht="11.25">
      <c r="G622" s="18"/>
    </row>
    <row r="623" ht="11.25">
      <c r="G623" s="18"/>
    </row>
    <row r="624" ht="11.25">
      <c r="G624" s="18"/>
    </row>
    <row r="625" ht="11.25">
      <c r="G625" s="18"/>
    </row>
    <row r="626" ht="11.25">
      <c r="G626" s="18"/>
    </row>
    <row r="627" ht="11.25">
      <c r="G627" s="18"/>
    </row>
    <row r="628" ht="11.25">
      <c r="G628" s="18"/>
    </row>
    <row r="629" ht="11.25">
      <c r="G629" s="18"/>
    </row>
    <row r="630" ht="11.25">
      <c r="G630" s="18"/>
    </row>
    <row r="631" ht="11.25">
      <c r="G631" s="18"/>
    </row>
    <row r="632" ht="11.25">
      <c r="G632" s="18"/>
    </row>
    <row r="633" ht="11.25">
      <c r="G633" s="18"/>
    </row>
    <row r="634" ht="11.25">
      <c r="G634" s="18"/>
    </row>
    <row r="635" ht="11.25">
      <c r="G635" s="18"/>
    </row>
    <row r="636" ht="11.25">
      <c r="G636" s="18"/>
    </row>
    <row r="637" ht="11.25">
      <c r="G637" s="18"/>
    </row>
    <row r="638" ht="11.25">
      <c r="G638" s="18"/>
    </row>
    <row r="639" ht="11.25">
      <c r="G639" s="18"/>
    </row>
    <row r="640" ht="11.25">
      <c r="G640" s="18"/>
    </row>
    <row r="641" ht="11.25">
      <c r="G641" s="18"/>
    </row>
    <row r="642" ht="11.25">
      <c r="G642" s="18"/>
    </row>
    <row r="643" ht="11.25">
      <c r="G643" s="18"/>
    </row>
    <row r="644" ht="11.25">
      <c r="G644" s="18"/>
    </row>
    <row r="645" ht="11.25">
      <c r="G645" s="18"/>
    </row>
    <row r="646" ht="11.25">
      <c r="G646" s="18"/>
    </row>
    <row r="647" ht="11.25">
      <c r="G647" s="18"/>
    </row>
    <row r="648" ht="11.25">
      <c r="G648" s="18"/>
    </row>
    <row r="649" ht="11.25">
      <c r="G649" s="18"/>
    </row>
    <row r="650" ht="11.25">
      <c r="G650" s="18"/>
    </row>
    <row r="651" ht="11.25">
      <c r="G651" s="18"/>
    </row>
    <row r="652" ht="11.25">
      <c r="G652" s="18"/>
    </row>
    <row r="653" ht="11.25">
      <c r="G653" s="18"/>
    </row>
    <row r="654" ht="11.25">
      <c r="G654" s="18"/>
    </row>
    <row r="655" ht="11.25">
      <c r="G655" s="18"/>
    </row>
    <row r="656" ht="11.25">
      <c r="G656" s="18"/>
    </row>
    <row r="657" ht="11.25">
      <c r="G657" s="18"/>
    </row>
    <row r="658" ht="11.25">
      <c r="G658" s="18"/>
    </row>
    <row r="659" ht="11.25">
      <c r="G659" s="18"/>
    </row>
    <row r="660" ht="11.25">
      <c r="G660" s="18"/>
    </row>
    <row r="661" ht="11.25">
      <c r="G661" s="18"/>
    </row>
    <row r="662" ht="11.25">
      <c r="G662" s="18"/>
    </row>
    <row r="663" ht="11.25">
      <c r="G663" s="18"/>
    </row>
    <row r="664" ht="11.25">
      <c r="G664" s="18"/>
    </row>
    <row r="665" ht="11.25">
      <c r="G665" s="18"/>
    </row>
    <row r="666" ht="11.25">
      <c r="G666" s="18"/>
    </row>
    <row r="667" ht="11.25">
      <c r="G667" s="18"/>
    </row>
    <row r="668" ht="11.25">
      <c r="G668" s="18"/>
    </row>
    <row r="669" ht="11.25">
      <c r="G669" s="18"/>
    </row>
    <row r="670" ht="11.25">
      <c r="G670" s="18"/>
    </row>
    <row r="671" ht="11.25">
      <c r="G671" s="18"/>
    </row>
    <row r="672" ht="11.25">
      <c r="G672" s="18"/>
    </row>
    <row r="673" ht="11.25">
      <c r="G673" s="18"/>
    </row>
    <row r="674" ht="11.25">
      <c r="G674" s="18"/>
    </row>
    <row r="675" ht="11.25">
      <c r="G675" s="18"/>
    </row>
    <row r="676" ht="11.25">
      <c r="G676" s="18"/>
    </row>
    <row r="677" ht="11.25">
      <c r="G677" s="18"/>
    </row>
    <row r="678" ht="11.25">
      <c r="G678" s="18"/>
    </row>
    <row r="679" ht="11.25">
      <c r="G679" s="18"/>
    </row>
    <row r="680" ht="11.25">
      <c r="G680" s="18"/>
    </row>
    <row r="681" ht="11.25">
      <c r="G681" s="18"/>
    </row>
    <row r="682" ht="11.25">
      <c r="G682" s="18"/>
    </row>
    <row r="683" ht="11.25">
      <c r="G683" s="18"/>
    </row>
    <row r="684" ht="11.25">
      <c r="G684" s="18"/>
    </row>
    <row r="685" ht="11.25">
      <c r="G685" s="18"/>
    </row>
    <row r="686" ht="11.25">
      <c r="G686" s="18"/>
    </row>
    <row r="687" ht="11.25">
      <c r="G687" s="18"/>
    </row>
    <row r="688" ht="11.25">
      <c r="G688" s="18"/>
    </row>
    <row r="689" ht="11.25">
      <c r="G689" s="18"/>
    </row>
    <row r="690" ht="11.25">
      <c r="G690" s="18"/>
    </row>
    <row r="691" ht="11.25">
      <c r="G691" s="18"/>
    </row>
    <row r="692" ht="11.25">
      <c r="G692" s="18"/>
    </row>
    <row r="693" ht="11.25">
      <c r="G693" s="18"/>
    </row>
    <row r="694" ht="11.25">
      <c r="G694" s="18"/>
    </row>
    <row r="695" ht="11.25">
      <c r="G695" s="18"/>
    </row>
    <row r="696" ht="11.25">
      <c r="G696" s="18"/>
    </row>
    <row r="697" ht="11.25">
      <c r="G697" s="18"/>
    </row>
    <row r="698" ht="11.25">
      <c r="G698" s="18"/>
    </row>
    <row r="699" ht="11.25">
      <c r="G699" s="18"/>
    </row>
    <row r="700" ht="11.25">
      <c r="G700" s="18"/>
    </row>
    <row r="701" ht="11.25">
      <c r="G701" s="18"/>
    </row>
    <row r="702" ht="11.25">
      <c r="G702" s="18"/>
    </row>
    <row r="703" ht="11.25">
      <c r="G703" s="18"/>
    </row>
    <row r="704" ht="11.25">
      <c r="G704" s="18"/>
    </row>
    <row r="705" ht="11.25">
      <c r="G705" s="18"/>
    </row>
    <row r="706" ht="11.25">
      <c r="G706" s="18"/>
    </row>
    <row r="707" ht="11.25">
      <c r="G707" s="18"/>
    </row>
    <row r="708" ht="11.25">
      <c r="G708" s="18"/>
    </row>
    <row r="709" ht="11.25">
      <c r="G709" s="18"/>
    </row>
    <row r="710" ht="11.25">
      <c r="G710" s="18"/>
    </row>
    <row r="711" ht="11.25">
      <c r="G711" s="18"/>
    </row>
    <row r="712" ht="11.25">
      <c r="G712" s="18"/>
    </row>
    <row r="713" ht="11.25">
      <c r="G713" s="18"/>
    </row>
    <row r="714" ht="11.25">
      <c r="G714" s="18"/>
    </row>
    <row r="715" ht="11.25">
      <c r="G715" s="18"/>
    </row>
    <row r="716" ht="11.25">
      <c r="G716" s="18"/>
    </row>
    <row r="717" ht="11.25">
      <c r="G717" s="18"/>
    </row>
    <row r="718" ht="11.25">
      <c r="G718" s="18"/>
    </row>
    <row r="719" ht="11.25">
      <c r="G719" s="18"/>
    </row>
    <row r="720" ht="11.25">
      <c r="G720" s="18"/>
    </row>
    <row r="721" ht="11.25">
      <c r="G721" s="18"/>
    </row>
    <row r="722" ht="11.25">
      <c r="G722" s="18"/>
    </row>
    <row r="723" ht="11.25">
      <c r="G723" s="18"/>
    </row>
    <row r="724" ht="11.25">
      <c r="G724" s="18"/>
    </row>
    <row r="725" ht="11.25">
      <c r="G725" s="18"/>
    </row>
    <row r="726" ht="11.25">
      <c r="G726" s="18"/>
    </row>
    <row r="727" ht="11.25">
      <c r="G727" s="18"/>
    </row>
    <row r="728" ht="11.25">
      <c r="G728" s="18"/>
    </row>
    <row r="729" ht="11.25">
      <c r="G729" s="18"/>
    </row>
    <row r="730" ht="11.25">
      <c r="G730" s="18"/>
    </row>
    <row r="731" ht="11.25">
      <c r="G731" s="18"/>
    </row>
    <row r="732" ht="11.25">
      <c r="G732" s="18"/>
    </row>
    <row r="733" ht="11.25">
      <c r="G733" s="18"/>
    </row>
    <row r="734" ht="11.25">
      <c r="G734" s="18"/>
    </row>
    <row r="735" ht="11.25">
      <c r="G735" s="18"/>
    </row>
    <row r="736" ht="11.25">
      <c r="G736" s="18"/>
    </row>
    <row r="737" ht="11.25">
      <c r="G737" s="18"/>
    </row>
    <row r="738" ht="11.25">
      <c r="G738" s="18"/>
    </row>
    <row r="739" ht="11.25">
      <c r="G739" s="18"/>
    </row>
    <row r="740" ht="11.25">
      <c r="G740" s="18"/>
    </row>
    <row r="741" ht="11.25">
      <c r="G741" s="18"/>
    </row>
    <row r="742" ht="11.25">
      <c r="G742" s="18"/>
    </row>
    <row r="743" ht="11.25">
      <c r="G743" s="18"/>
    </row>
    <row r="744" ht="11.25">
      <c r="G744" s="18"/>
    </row>
    <row r="745" ht="11.25">
      <c r="G745" s="18"/>
    </row>
    <row r="746" ht="11.25">
      <c r="G746" s="18"/>
    </row>
    <row r="747" ht="11.25">
      <c r="G747" s="18"/>
    </row>
    <row r="748" ht="11.25">
      <c r="G748" s="18"/>
    </row>
    <row r="749" ht="11.25">
      <c r="G749" s="18"/>
    </row>
    <row r="750" ht="11.25">
      <c r="G750" s="18"/>
    </row>
    <row r="751" ht="11.25">
      <c r="G751" s="18"/>
    </row>
    <row r="752" ht="11.25">
      <c r="G752" s="18"/>
    </row>
    <row r="753" ht="11.25">
      <c r="G753" s="18"/>
    </row>
    <row r="754" ht="11.25">
      <c r="G754" s="18"/>
    </row>
    <row r="755" ht="11.25">
      <c r="G755" s="18"/>
    </row>
    <row r="756" ht="11.25">
      <c r="G756" s="18"/>
    </row>
    <row r="757" ht="11.25">
      <c r="G757" s="18"/>
    </row>
    <row r="758" ht="11.25">
      <c r="G758" s="18"/>
    </row>
    <row r="759" ht="11.25">
      <c r="G759" s="18"/>
    </row>
    <row r="760" ht="11.25">
      <c r="G760" s="18"/>
    </row>
    <row r="761" ht="11.25">
      <c r="G761" s="18"/>
    </row>
    <row r="762" ht="11.25">
      <c r="G762" s="18"/>
    </row>
    <row r="763" ht="11.25">
      <c r="G763" s="18"/>
    </row>
    <row r="764" ht="11.25">
      <c r="G764" s="18"/>
    </row>
    <row r="765" ht="11.25">
      <c r="G765" s="18"/>
    </row>
    <row r="766" ht="11.25">
      <c r="G766" s="18"/>
    </row>
    <row r="767" ht="11.25">
      <c r="G767" s="18"/>
    </row>
    <row r="768" ht="11.25">
      <c r="G768" s="18"/>
    </row>
    <row r="769" ht="11.25">
      <c r="G769" s="18"/>
    </row>
    <row r="770" ht="11.25">
      <c r="G770" s="18"/>
    </row>
    <row r="771" ht="11.25">
      <c r="G771" s="18"/>
    </row>
    <row r="772" ht="11.25">
      <c r="G772" s="18"/>
    </row>
    <row r="773" ht="11.25">
      <c r="G773" s="18"/>
    </row>
    <row r="774" ht="11.25">
      <c r="G774" s="18"/>
    </row>
    <row r="775" ht="11.25">
      <c r="G775" s="18"/>
    </row>
    <row r="776" ht="11.25">
      <c r="G776" s="18"/>
    </row>
    <row r="777" ht="11.25">
      <c r="G777" s="18"/>
    </row>
    <row r="778" ht="11.25">
      <c r="G778" s="18"/>
    </row>
    <row r="779" ht="11.25">
      <c r="G779" s="18"/>
    </row>
    <row r="780" ht="11.25">
      <c r="G780" s="18"/>
    </row>
    <row r="781" ht="11.25">
      <c r="G781" s="18"/>
    </row>
    <row r="782" ht="11.25">
      <c r="G782" s="18"/>
    </row>
    <row r="783" ht="11.25">
      <c r="G783" s="18"/>
    </row>
    <row r="784" ht="11.25">
      <c r="G784" s="18"/>
    </row>
    <row r="785" ht="11.25">
      <c r="G785" s="18"/>
    </row>
    <row r="786" ht="11.25">
      <c r="G786" s="18"/>
    </row>
    <row r="787" ht="11.25">
      <c r="G787" s="18"/>
    </row>
    <row r="788" ht="11.25">
      <c r="G788" s="18"/>
    </row>
    <row r="789" ht="11.25">
      <c r="G789" s="18"/>
    </row>
    <row r="790" ht="11.25">
      <c r="G790" s="18"/>
    </row>
    <row r="791" ht="11.25">
      <c r="G791" s="18"/>
    </row>
    <row r="792" ht="11.25">
      <c r="G792" s="18"/>
    </row>
    <row r="793" ht="11.25">
      <c r="G793" s="18"/>
    </row>
    <row r="794" ht="11.25">
      <c r="G794" s="18"/>
    </row>
    <row r="795" ht="11.25">
      <c r="G795" s="18"/>
    </row>
    <row r="796" ht="11.25">
      <c r="G796" s="18"/>
    </row>
    <row r="797" ht="11.25">
      <c r="G797" s="18"/>
    </row>
    <row r="798" ht="11.25">
      <c r="G798" s="18"/>
    </row>
    <row r="799" ht="11.25">
      <c r="G799" s="18"/>
    </row>
    <row r="800" ht="11.25">
      <c r="G800" s="18"/>
    </row>
    <row r="801" ht="11.25">
      <c r="G801" s="18"/>
    </row>
    <row r="802" ht="11.25">
      <c r="G802" s="18"/>
    </row>
    <row r="803" ht="11.25">
      <c r="G803" s="18"/>
    </row>
    <row r="804" ht="11.25">
      <c r="G804" s="18"/>
    </row>
    <row r="805" ht="11.25">
      <c r="G805" s="18"/>
    </row>
    <row r="806" ht="11.25">
      <c r="G806" s="18"/>
    </row>
    <row r="807" ht="11.25">
      <c r="G807" s="18"/>
    </row>
    <row r="808" ht="11.25">
      <c r="G808" s="18"/>
    </row>
    <row r="809" ht="11.25">
      <c r="G809" s="18"/>
    </row>
    <row r="810" ht="11.25">
      <c r="G810" s="18"/>
    </row>
    <row r="811" ht="11.25">
      <c r="G811" s="18"/>
    </row>
    <row r="812" ht="11.25">
      <c r="G812" s="18"/>
    </row>
    <row r="813" ht="11.25">
      <c r="G813" s="18"/>
    </row>
    <row r="814" ht="11.25">
      <c r="G814" s="18"/>
    </row>
    <row r="815" ht="11.25">
      <c r="G815" s="18"/>
    </row>
    <row r="816" ht="11.25">
      <c r="G816" s="18"/>
    </row>
    <row r="817" ht="11.25">
      <c r="G817" s="18"/>
    </row>
    <row r="818" ht="11.25">
      <c r="G818" s="18"/>
    </row>
    <row r="819" ht="11.25">
      <c r="G819" s="18"/>
    </row>
    <row r="820" ht="11.25">
      <c r="G820" s="18"/>
    </row>
    <row r="821" ht="11.25">
      <c r="G821" s="18"/>
    </row>
    <row r="822" ht="11.25">
      <c r="G822" s="18"/>
    </row>
    <row r="823" ht="11.25">
      <c r="G823" s="18"/>
    </row>
    <row r="824" ht="11.25">
      <c r="G824" s="18"/>
    </row>
    <row r="825" ht="11.25">
      <c r="G825" s="18"/>
    </row>
    <row r="826" ht="11.25">
      <c r="G826" s="18"/>
    </row>
    <row r="827" ht="11.25">
      <c r="G827" s="18"/>
    </row>
    <row r="828" ht="11.25">
      <c r="G828" s="18"/>
    </row>
    <row r="829" ht="11.25">
      <c r="G829" s="18"/>
    </row>
    <row r="830" ht="11.25">
      <c r="G830" s="18"/>
    </row>
    <row r="831" ht="11.25">
      <c r="G831" s="18"/>
    </row>
    <row r="832" ht="11.25">
      <c r="G832" s="18"/>
    </row>
    <row r="833" ht="11.25">
      <c r="G833" s="18"/>
    </row>
    <row r="834" ht="11.25">
      <c r="G834" s="18"/>
    </row>
    <row r="835" ht="11.25">
      <c r="G835" s="18"/>
    </row>
    <row r="836" ht="11.25">
      <c r="G836" s="18"/>
    </row>
    <row r="837" ht="11.25">
      <c r="G837" s="18"/>
    </row>
    <row r="838" ht="11.25">
      <c r="G838" s="18"/>
    </row>
    <row r="839" ht="11.25">
      <c r="G839" s="18"/>
    </row>
    <row r="840" ht="11.25">
      <c r="G840" s="18"/>
    </row>
    <row r="841" ht="11.25">
      <c r="G841" s="18"/>
    </row>
    <row r="842" ht="11.25">
      <c r="G842" s="18"/>
    </row>
    <row r="843" ht="11.25">
      <c r="G843" s="18"/>
    </row>
    <row r="844" ht="11.25">
      <c r="G844" s="18"/>
    </row>
    <row r="845" ht="11.25">
      <c r="G845" s="18"/>
    </row>
    <row r="846" ht="11.25">
      <c r="G846" s="18"/>
    </row>
    <row r="847" ht="11.25">
      <c r="G847" s="18"/>
    </row>
    <row r="848" ht="11.25">
      <c r="G848" s="18"/>
    </row>
    <row r="849" ht="11.25">
      <c r="G849" s="18"/>
    </row>
    <row r="850" ht="11.25">
      <c r="G850" s="18"/>
    </row>
    <row r="851" ht="11.25">
      <c r="G851" s="18"/>
    </row>
    <row r="852" ht="11.25">
      <c r="G852" s="18"/>
    </row>
    <row r="853" ht="11.25">
      <c r="G853" s="18"/>
    </row>
    <row r="854" ht="11.25">
      <c r="G854" s="18"/>
    </row>
    <row r="855" ht="11.25">
      <c r="G855" s="18"/>
    </row>
    <row r="856" ht="11.25">
      <c r="G856" s="18"/>
    </row>
    <row r="857" ht="11.25">
      <c r="G857" s="18"/>
    </row>
    <row r="858" ht="11.25">
      <c r="G858" s="18"/>
    </row>
    <row r="859" ht="11.25">
      <c r="G859" s="18"/>
    </row>
    <row r="860" ht="11.25">
      <c r="G860" s="18"/>
    </row>
    <row r="861" ht="11.25">
      <c r="G861" s="18"/>
    </row>
    <row r="862" ht="11.25">
      <c r="G862" s="18"/>
    </row>
    <row r="863" ht="11.25">
      <c r="G863" s="18"/>
    </row>
    <row r="864" ht="11.25">
      <c r="G864" s="18"/>
    </row>
    <row r="865" ht="11.25">
      <c r="G865" s="18"/>
    </row>
    <row r="866" ht="11.25">
      <c r="G866" s="18"/>
    </row>
    <row r="867" ht="11.25">
      <c r="G867" s="18"/>
    </row>
    <row r="868" ht="11.25">
      <c r="G868" s="18"/>
    </row>
    <row r="869" ht="11.25">
      <c r="G869" s="18"/>
    </row>
    <row r="870" ht="11.25">
      <c r="G870" s="18"/>
    </row>
    <row r="871" ht="11.25">
      <c r="G871" s="18"/>
    </row>
    <row r="872" ht="11.25">
      <c r="G872" s="18"/>
    </row>
    <row r="873" ht="11.25">
      <c r="G873" s="18"/>
    </row>
    <row r="874" ht="11.25">
      <c r="G874" s="18"/>
    </row>
    <row r="875" ht="11.25">
      <c r="G875" s="18"/>
    </row>
    <row r="876" ht="11.25">
      <c r="G876" s="18"/>
    </row>
    <row r="877" ht="11.25">
      <c r="G877" s="18"/>
    </row>
    <row r="878" ht="11.25">
      <c r="G878" s="18"/>
    </row>
    <row r="879" ht="11.25">
      <c r="G879" s="18"/>
    </row>
    <row r="880" ht="11.25">
      <c r="G880" s="18"/>
    </row>
    <row r="881" ht="11.25">
      <c r="G881" s="18"/>
    </row>
    <row r="882" ht="11.25">
      <c r="G882" s="18"/>
    </row>
    <row r="883" ht="11.25">
      <c r="G883" s="18"/>
    </row>
    <row r="884" ht="11.25">
      <c r="G884" s="18"/>
    </row>
    <row r="885" ht="11.25">
      <c r="G885" s="18"/>
    </row>
    <row r="886" ht="11.25">
      <c r="G886" s="18"/>
    </row>
    <row r="887" ht="11.25">
      <c r="G887" s="18"/>
    </row>
    <row r="888" ht="11.25">
      <c r="G888" s="18"/>
    </row>
    <row r="889" ht="11.25">
      <c r="G889" s="18"/>
    </row>
    <row r="890" ht="11.25">
      <c r="G890" s="18"/>
    </row>
    <row r="891" ht="11.25">
      <c r="G891" s="18"/>
    </row>
    <row r="892" ht="11.25">
      <c r="G892" s="18"/>
    </row>
    <row r="893" ht="11.25">
      <c r="G893" s="18"/>
    </row>
    <row r="894" ht="11.25">
      <c r="G894" s="18"/>
    </row>
    <row r="895" ht="11.25">
      <c r="G895" s="18"/>
    </row>
    <row r="896" ht="11.25">
      <c r="G896" s="18"/>
    </row>
    <row r="897" ht="11.25">
      <c r="G897" s="18"/>
    </row>
    <row r="898" ht="11.25">
      <c r="G898" s="18"/>
    </row>
    <row r="899" ht="11.25">
      <c r="G899" s="18"/>
    </row>
    <row r="900" ht="11.25">
      <c r="G900" s="18"/>
    </row>
    <row r="901" ht="11.25">
      <c r="G901" s="18"/>
    </row>
    <row r="902" ht="11.25">
      <c r="G902" s="18"/>
    </row>
    <row r="903" ht="11.25">
      <c r="G903" s="18"/>
    </row>
    <row r="904" ht="11.25">
      <c r="G904" s="18"/>
    </row>
    <row r="905" ht="11.25">
      <c r="G905" s="18"/>
    </row>
    <row r="906" ht="11.25">
      <c r="G906" s="18"/>
    </row>
    <row r="907" ht="11.25">
      <c r="G907" s="18"/>
    </row>
    <row r="908" ht="11.25">
      <c r="G908" s="18"/>
    </row>
    <row r="909" ht="11.25">
      <c r="G909" s="18"/>
    </row>
    <row r="910" ht="11.25">
      <c r="G910" s="18"/>
    </row>
    <row r="911" ht="11.25">
      <c r="G911" s="18"/>
    </row>
    <row r="912" ht="11.25">
      <c r="G912" s="18"/>
    </row>
    <row r="913" ht="11.25">
      <c r="G913" s="18"/>
    </row>
    <row r="914" ht="11.25">
      <c r="G914" s="18"/>
    </row>
    <row r="915" ht="11.25">
      <c r="G915" s="18"/>
    </row>
    <row r="916" ht="11.25">
      <c r="G916" s="18"/>
    </row>
    <row r="917" ht="11.25">
      <c r="G917" s="18"/>
    </row>
    <row r="918" ht="11.25">
      <c r="G918" s="18"/>
    </row>
    <row r="919" ht="11.25">
      <c r="G919" s="18"/>
    </row>
    <row r="920" ht="11.25">
      <c r="G920" s="18"/>
    </row>
    <row r="921" ht="11.25">
      <c r="G921" s="18"/>
    </row>
    <row r="922" ht="11.25">
      <c r="G922" s="18"/>
    </row>
    <row r="923" ht="11.25">
      <c r="G923" s="18"/>
    </row>
    <row r="924" ht="11.25">
      <c r="G924" s="18"/>
    </row>
    <row r="925" ht="11.25">
      <c r="G925" s="18"/>
    </row>
    <row r="926" ht="11.25">
      <c r="G926" s="18"/>
    </row>
    <row r="927" ht="11.25">
      <c r="G927" s="18"/>
    </row>
    <row r="928" ht="11.25">
      <c r="G928" s="18"/>
    </row>
    <row r="929" ht="11.25">
      <c r="G929" s="18"/>
    </row>
    <row r="930" ht="11.25">
      <c r="G930" s="18"/>
    </row>
    <row r="931" ht="11.25">
      <c r="G931" s="18"/>
    </row>
    <row r="932" ht="11.25">
      <c r="G932" s="18"/>
    </row>
    <row r="933" ht="11.25">
      <c r="G933" s="18"/>
    </row>
    <row r="934" ht="11.25">
      <c r="G934" s="18"/>
    </row>
    <row r="935" ht="11.25">
      <c r="G935" s="18"/>
    </row>
    <row r="936" ht="11.25">
      <c r="G936" s="18"/>
    </row>
    <row r="937" ht="11.25">
      <c r="G937" s="18"/>
    </row>
    <row r="938" ht="11.25">
      <c r="G938" s="18"/>
    </row>
    <row r="939" ht="11.25">
      <c r="G939" s="18"/>
    </row>
    <row r="940" ht="11.25">
      <c r="G940" s="18"/>
    </row>
    <row r="941" ht="11.25">
      <c r="G941" s="18"/>
    </row>
    <row r="942" ht="11.25">
      <c r="G942" s="18"/>
    </row>
    <row r="943" ht="11.25">
      <c r="G943" s="18"/>
    </row>
    <row r="944" ht="11.25">
      <c r="G944" s="18"/>
    </row>
    <row r="945" ht="11.25">
      <c r="G945" s="18"/>
    </row>
    <row r="946" ht="11.25">
      <c r="G946" s="18"/>
    </row>
    <row r="947" ht="11.25">
      <c r="G947" s="18"/>
    </row>
    <row r="948" ht="11.25">
      <c r="G948" s="18"/>
    </row>
    <row r="949" ht="11.25">
      <c r="G949" s="18"/>
    </row>
    <row r="950" ht="11.25">
      <c r="G950" s="18"/>
    </row>
    <row r="951" ht="11.25">
      <c r="G951" s="18"/>
    </row>
    <row r="952" ht="11.25">
      <c r="G952" s="18"/>
    </row>
    <row r="953" ht="11.25">
      <c r="G953" s="18"/>
    </row>
    <row r="954" ht="11.25">
      <c r="G954" s="18"/>
    </row>
    <row r="955" ht="11.25">
      <c r="G955" s="18"/>
    </row>
    <row r="956" ht="11.25">
      <c r="G956" s="18"/>
    </row>
    <row r="957" ht="11.25">
      <c r="G957" s="18"/>
    </row>
    <row r="958" ht="11.25">
      <c r="G958" s="18"/>
    </row>
    <row r="959" ht="11.25">
      <c r="G959" s="18"/>
    </row>
    <row r="960" ht="11.25">
      <c r="G960" s="18"/>
    </row>
    <row r="961" ht="11.25">
      <c r="G961" s="18"/>
    </row>
    <row r="962" ht="11.25">
      <c r="G962" s="18"/>
    </row>
    <row r="963" ht="11.25">
      <c r="G963" s="18"/>
    </row>
    <row r="964" ht="11.25">
      <c r="G964" s="18"/>
    </row>
    <row r="965" ht="11.25">
      <c r="G965" s="18"/>
    </row>
    <row r="966" ht="11.25">
      <c r="G966" s="18"/>
    </row>
    <row r="967" ht="11.25">
      <c r="G967" s="18"/>
    </row>
    <row r="968" ht="11.25">
      <c r="G968" s="18"/>
    </row>
    <row r="969" ht="11.25">
      <c r="G969" s="18"/>
    </row>
    <row r="970" ht="11.25">
      <c r="G970" s="18"/>
    </row>
    <row r="971" ht="11.25">
      <c r="G971" s="18"/>
    </row>
    <row r="972" ht="11.25">
      <c r="G972" s="18"/>
    </row>
    <row r="973" ht="11.25">
      <c r="G973" s="18"/>
    </row>
    <row r="974" ht="11.25">
      <c r="G974" s="18"/>
    </row>
    <row r="975" ht="11.25">
      <c r="G975" s="18"/>
    </row>
    <row r="976" ht="11.25">
      <c r="G976" s="18"/>
    </row>
    <row r="977" ht="11.25">
      <c r="G977" s="18"/>
    </row>
    <row r="978" ht="11.25">
      <c r="G978" s="18"/>
    </row>
    <row r="979" ht="11.25">
      <c r="G979" s="18"/>
    </row>
    <row r="980" ht="11.25">
      <c r="G980" s="18"/>
    </row>
    <row r="981" ht="11.25">
      <c r="G981" s="18"/>
    </row>
    <row r="982" ht="11.25">
      <c r="G982" s="18"/>
    </row>
    <row r="983" ht="11.25">
      <c r="G983" s="18"/>
    </row>
    <row r="984" ht="11.25">
      <c r="G984" s="18"/>
    </row>
    <row r="985" ht="11.25">
      <c r="G985" s="18"/>
    </row>
    <row r="986" ht="11.25">
      <c r="G986" s="18"/>
    </row>
    <row r="987" ht="11.25">
      <c r="G987" s="18"/>
    </row>
    <row r="988" ht="11.25">
      <c r="G988" s="18"/>
    </row>
    <row r="989" ht="11.25">
      <c r="G989" s="18"/>
    </row>
    <row r="990" ht="11.25">
      <c r="G990" s="18"/>
    </row>
    <row r="991" ht="11.25">
      <c r="G991" s="18"/>
    </row>
    <row r="992" ht="11.25">
      <c r="G992" s="18"/>
    </row>
    <row r="993" ht="11.25">
      <c r="G993" s="18"/>
    </row>
    <row r="994" ht="11.25">
      <c r="G994" s="18"/>
    </row>
    <row r="995" ht="11.25">
      <c r="G995" s="18"/>
    </row>
    <row r="996" ht="11.25">
      <c r="G996" s="18"/>
    </row>
    <row r="997" ht="11.25">
      <c r="G997" s="18"/>
    </row>
    <row r="998" ht="11.25">
      <c r="G998" s="18"/>
    </row>
    <row r="999" ht="11.25">
      <c r="G999" s="18"/>
    </row>
    <row r="1000" ht="11.25">
      <c r="G1000" s="18"/>
    </row>
    <row r="1001" ht="11.25">
      <c r="G1001" s="18"/>
    </row>
    <row r="1002" ht="11.25">
      <c r="G1002" s="18"/>
    </row>
    <row r="1003" ht="11.25">
      <c r="G1003" s="18"/>
    </row>
    <row r="1004" ht="11.25">
      <c r="G1004" s="18"/>
    </row>
    <row r="1005" ht="11.25">
      <c r="G1005" s="18"/>
    </row>
    <row r="1006" ht="11.25">
      <c r="G1006" s="18"/>
    </row>
    <row r="1007" ht="11.25">
      <c r="G1007" s="18"/>
    </row>
    <row r="1008" ht="11.25">
      <c r="G1008" s="18"/>
    </row>
    <row r="1009" ht="11.25">
      <c r="G1009" s="18"/>
    </row>
    <row r="1010" ht="11.25">
      <c r="G1010" s="18"/>
    </row>
    <row r="1011" ht="11.25">
      <c r="G1011" s="18"/>
    </row>
    <row r="1012" ht="11.25">
      <c r="G1012" s="18"/>
    </row>
    <row r="1013" ht="11.25">
      <c r="G1013" s="18"/>
    </row>
    <row r="1014" ht="11.25">
      <c r="G1014" s="18"/>
    </row>
    <row r="1015" ht="11.25">
      <c r="G1015" s="18"/>
    </row>
    <row r="1016" ht="11.25">
      <c r="G1016" s="18"/>
    </row>
    <row r="1017" ht="11.25">
      <c r="G1017" s="18"/>
    </row>
    <row r="1018" ht="11.25">
      <c r="G1018" s="18"/>
    </row>
    <row r="1019" ht="11.25">
      <c r="G1019" s="18"/>
    </row>
    <row r="1020" ht="11.25">
      <c r="G1020" s="18"/>
    </row>
    <row r="1021" ht="11.25">
      <c r="G1021" s="18"/>
    </row>
    <row r="1022" ht="11.25">
      <c r="G1022" s="18"/>
    </row>
    <row r="1023" ht="11.25">
      <c r="G1023" s="18"/>
    </row>
    <row r="1024" ht="11.25">
      <c r="G1024" s="18"/>
    </row>
    <row r="1025" ht="11.25">
      <c r="G1025" s="18"/>
    </row>
    <row r="1026" ht="11.25">
      <c r="G1026" s="18"/>
    </row>
    <row r="1027" ht="11.25">
      <c r="G1027" s="18"/>
    </row>
    <row r="1028" ht="11.25">
      <c r="G1028" s="18"/>
    </row>
    <row r="1029" ht="11.25">
      <c r="G1029" s="18"/>
    </row>
    <row r="1030" ht="11.25">
      <c r="G1030" s="18"/>
    </row>
    <row r="1031" ht="11.25">
      <c r="G1031" s="18"/>
    </row>
    <row r="1032" ht="11.25">
      <c r="G1032" s="18"/>
    </row>
    <row r="1033" ht="11.25">
      <c r="G1033" s="18"/>
    </row>
    <row r="1034" ht="11.25">
      <c r="G1034" s="18"/>
    </row>
    <row r="1035" ht="11.25">
      <c r="G1035" s="18"/>
    </row>
    <row r="1036" ht="11.25">
      <c r="G1036" s="18"/>
    </row>
    <row r="1037" ht="11.25">
      <c r="G1037" s="18"/>
    </row>
    <row r="1038" ht="11.25">
      <c r="G1038" s="18"/>
    </row>
    <row r="1039" ht="11.25">
      <c r="G1039" s="18"/>
    </row>
    <row r="1040" ht="11.25">
      <c r="G1040" s="18"/>
    </row>
    <row r="1041" ht="11.25">
      <c r="G1041" s="18"/>
    </row>
    <row r="1042" ht="11.25">
      <c r="G1042" s="18"/>
    </row>
    <row r="1043" ht="11.25">
      <c r="G1043" s="18"/>
    </row>
    <row r="1044" ht="11.25">
      <c r="G1044" s="18"/>
    </row>
    <row r="1045" ht="11.25">
      <c r="G1045" s="18"/>
    </row>
    <row r="1046" ht="11.25">
      <c r="G1046" s="18"/>
    </row>
    <row r="1047" ht="11.25">
      <c r="G1047" s="18"/>
    </row>
    <row r="1048" ht="11.25">
      <c r="G1048" s="18"/>
    </row>
    <row r="1049" ht="11.25">
      <c r="G1049" s="18"/>
    </row>
    <row r="1050" ht="11.25">
      <c r="G1050" s="18"/>
    </row>
    <row r="1051" ht="11.25">
      <c r="G1051" s="18"/>
    </row>
    <row r="1052" ht="11.25">
      <c r="G1052" s="18"/>
    </row>
    <row r="1053" ht="11.25">
      <c r="G1053" s="18"/>
    </row>
    <row r="1054" ht="11.25">
      <c r="G1054" s="18"/>
    </row>
    <row r="1055" ht="11.25">
      <c r="G1055" s="18"/>
    </row>
    <row r="1056" ht="11.25">
      <c r="G1056" s="18"/>
    </row>
    <row r="1057" ht="11.25">
      <c r="G1057" s="18"/>
    </row>
    <row r="1058" ht="11.25">
      <c r="G1058" s="18"/>
    </row>
    <row r="1059" ht="11.25">
      <c r="G1059" s="18"/>
    </row>
    <row r="1060" ht="11.25">
      <c r="G1060" s="18"/>
    </row>
    <row r="1061" ht="11.25">
      <c r="G1061" s="18"/>
    </row>
    <row r="1062" ht="11.25">
      <c r="G1062" s="18"/>
    </row>
    <row r="1063" ht="11.25">
      <c r="G1063" s="18"/>
    </row>
    <row r="1064" ht="11.25">
      <c r="G1064" s="18"/>
    </row>
    <row r="1065" ht="11.25">
      <c r="G1065" s="18"/>
    </row>
    <row r="1066" ht="11.25">
      <c r="G1066" s="18"/>
    </row>
    <row r="1067" ht="11.25">
      <c r="G1067" s="18"/>
    </row>
    <row r="1068" ht="11.25">
      <c r="G1068" s="18"/>
    </row>
    <row r="1069" ht="11.25">
      <c r="G1069" s="18"/>
    </row>
    <row r="1070" ht="11.25">
      <c r="G1070" s="18"/>
    </row>
    <row r="1071" ht="11.25">
      <c r="G1071" s="18"/>
    </row>
    <row r="1072" ht="11.25">
      <c r="G1072" s="18"/>
    </row>
    <row r="1073" ht="11.25">
      <c r="G1073" s="18"/>
    </row>
    <row r="1074" ht="11.25">
      <c r="G1074" s="18"/>
    </row>
    <row r="1075" ht="11.25">
      <c r="G1075" s="18"/>
    </row>
    <row r="1076" ht="11.25">
      <c r="G1076" s="18"/>
    </row>
    <row r="1077" ht="11.25">
      <c r="G1077" s="18"/>
    </row>
    <row r="1078" ht="11.25">
      <c r="G1078" s="18"/>
    </row>
    <row r="1079" ht="11.25">
      <c r="G1079" s="18"/>
    </row>
    <row r="1080" ht="11.25">
      <c r="G1080" s="18"/>
    </row>
    <row r="1081" ht="11.25">
      <c r="G1081" s="18"/>
    </row>
    <row r="1082" ht="11.25">
      <c r="G1082" s="18"/>
    </row>
    <row r="1083" ht="11.25">
      <c r="G1083" s="18"/>
    </row>
    <row r="1084" ht="11.25">
      <c r="G1084" s="18"/>
    </row>
    <row r="1085" ht="11.25">
      <c r="G1085" s="18"/>
    </row>
    <row r="1086" ht="11.25">
      <c r="G1086" s="18"/>
    </row>
    <row r="1087" ht="11.25">
      <c r="G1087" s="18"/>
    </row>
    <row r="1088" ht="11.25">
      <c r="G1088" s="18"/>
    </row>
    <row r="1089" ht="11.25">
      <c r="G1089" s="18"/>
    </row>
    <row r="1090" ht="11.25">
      <c r="G1090" s="18"/>
    </row>
    <row r="1091" ht="11.25">
      <c r="G1091" s="18"/>
    </row>
    <row r="1092" ht="11.25">
      <c r="G1092" s="18"/>
    </row>
    <row r="1093" ht="11.25">
      <c r="G1093" s="18"/>
    </row>
    <row r="1094" ht="11.25">
      <c r="G1094" s="18"/>
    </row>
    <row r="1095" ht="11.25">
      <c r="G1095" s="18"/>
    </row>
    <row r="1096" ht="11.25">
      <c r="G1096" s="18"/>
    </row>
    <row r="1097" ht="11.25">
      <c r="G1097" s="18"/>
    </row>
    <row r="1098" ht="11.25">
      <c r="G1098" s="18"/>
    </row>
    <row r="1099" ht="11.25">
      <c r="G1099" s="18"/>
    </row>
    <row r="1100" ht="11.25">
      <c r="G1100" s="18"/>
    </row>
    <row r="1101" ht="11.25">
      <c r="G1101" s="18"/>
    </row>
    <row r="1102" ht="11.25">
      <c r="G1102" s="18"/>
    </row>
    <row r="1103" ht="11.25">
      <c r="G1103" s="18"/>
    </row>
    <row r="1104" ht="11.25">
      <c r="G1104" s="18"/>
    </row>
    <row r="1105" ht="11.25">
      <c r="G1105" s="18"/>
    </row>
    <row r="1106" ht="11.25">
      <c r="G1106" s="18"/>
    </row>
    <row r="1107" ht="11.25">
      <c r="G1107" s="18"/>
    </row>
    <row r="1108" ht="11.25">
      <c r="G1108" s="18"/>
    </row>
    <row r="1109" ht="11.25">
      <c r="G1109" s="18"/>
    </row>
    <row r="1110" ht="11.25">
      <c r="G1110" s="18"/>
    </row>
    <row r="1111" ht="11.25">
      <c r="G1111" s="18"/>
    </row>
    <row r="1112" ht="11.25">
      <c r="G1112" s="18"/>
    </row>
    <row r="1113" ht="11.25">
      <c r="G1113" s="18"/>
    </row>
    <row r="1114" ht="11.25">
      <c r="G1114" s="18"/>
    </row>
    <row r="1115" ht="11.25">
      <c r="G1115" s="18"/>
    </row>
    <row r="1116" ht="11.25">
      <c r="G1116" s="18"/>
    </row>
    <row r="1117" ht="11.25">
      <c r="G1117" s="18"/>
    </row>
    <row r="1118" ht="11.25">
      <c r="G1118" s="18"/>
    </row>
    <row r="1119" ht="11.25">
      <c r="G1119" s="18"/>
    </row>
    <row r="1120" ht="11.25">
      <c r="G1120" s="18"/>
    </row>
    <row r="1121" ht="11.25">
      <c r="G1121" s="18"/>
    </row>
    <row r="1122" ht="11.25">
      <c r="G1122" s="18"/>
    </row>
    <row r="1123" ht="11.25">
      <c r="G1123" s="18"/>
    </row>
    <row r="1124" ht="11.25">
      <c r="G1124" s="18"/>
    </row>
    <row r="1125" ht="11.25">
      <c r="G1125" s="18"/>
    </row>
    <row r="1126" ht="11.25">
      <c r="G1126" s="18"/>
    </row>
    <row r="1127" ht="11.25">
      <c r="G1127" s="18"/>
    </row>
    <row r="1128" ht="11.25">
      <c r="G1128" s="18"/>
    </row>
    <row r="1129" ht="11.25">
      <c r="G1129" s="18"/>
    </row>
    <row r="1130" ht="11.25">
      <c r="G1130" s="18"/>
    </row>
    <row r="1131" ht="11.25">
      <c r="G1131" s="18"/>
    </row>
    <row r="1132" ht="11.25">
      <c r="G1132" s="18"/>
    </row>
    <row r="1133" ht="11.25">
      <c r="G1133" s="18"/>
    </row>
    <row r="1134" ht="11.25">
      <c r="G1134" s="18"/>
    </row>
    <row r="1135" ht="11.25">
      <c r="G1135" s="18"/>
    </row>
    <row r="1136" ht="11.25">
      <c r="G1136" s="18"/>
    </row>
    <row r="1137" ht="11.25">
      <c r="G1137" s="18"/>
    </row>
    <row r="1138" ht="11.25">
      <c r="G1138" s="18"/>
    </row>
    <row r="1139" ht="11.25">
      <c r="G1139" s="18"/>
    </row>
    <row r="1140" ht="11.25">
      <c r="G1140" s="18"/>
    </row>
    <row r="1141" ht="11.25">
      <c r="G1141" s="18"/>
    </row>
    <row r="1142" ht="11.25">
      <c r="G1142" s="18"/>
    </row>
    <row r="1143" ht="11.25">
      <c r="G1143" s="18"/>
    </row>
    <row r="1144" ht="11.25">
      <c r="G1144" s="18"/>
    </row>
    <row r="1145" ht="11.25">
      <c r="G1145" s="18"/>
    </row>
    <row r="1146" ht="11.25">
      <c r="G1146" s="18"/>
    </row>
    <row r="1147" ht="11.25">
      <c r="G1147" s="18"/>
    </row>
    <row r="1148" ht="11.25">
      <c r="G1148" s="18"/>
    </row>
    <row r="1149" ht="11.25">
      <c r="G1149" s="18"/>
    </row>
    <row r="1150" ht="11.25">
      <c r="G1150" s="18"/>
    </row>
    <row r="1151" ht="11.25">
      <c r="G1151" s="18"/>
    </row>
    <row r="1152" ht="11.25">
      <c r="G1152" s="18"/>
    </row>
    <row r="1153" ht="11.25">
      <c r="G1153" s="18"/>
    </row>
    <row r="1154" ht="11.25">
      <c r="G1154" s="18"/>
    </row>
    <row r="1155" ht="11.25">
      <c r="G1155" s="18"/>
    </row>
    <row r="1156" ht="11.25">
      <c r="G1156" s="18"/>
    </row>
    <row r="1157" ht="11.25">
      <c r="G1157" s="18"/>
    </row>
    <row r="1158" ht="11.25">
      <c r="G1158" s="18"/>
    </row>
    <row r="1159" ht="11.25">
      <c r="G1159" s="18"/>
    </row>
    <row r="1160" ht="11.25">
      <c r="G1160" s="18"/>
    </row>
    <row r="1161" ht="11.25">
      <c r="G1161" s="18"/>
    </row>
    <row r="1162" ht="11.25">
      <c r="G1162" s="18"/>
    </row>
    <row r="1163" ht="11.25">
      <c r="G1163" s="18"/>
    </row>
    <row r="1164" ht="11.25">
      <c r="G1164" s="18"/>
    </row>
    <row r="1165" ht="11.25">
      <c r="G1165" s="18"/>
    </row>
    <row r="1166" ht="11.25">
      <c r="G1166" s="18"/>
    </row>
    <row r="1167" ht="11.25">
      <c r="G1167" s="18"/>
    </row>
    <row r="1168" ht="11.25">
      <c r="G1168" s="18"/>
    </row>
    <row r="1169" ht="11.25">
      <c r="G1169" s="18"/>
    </row>
    <row r="1170" ht="11.25">
      <c r="G1170" s="18"/>
    </row>
    <row r="1171" ht="11.25">
      <c r="G1171" s="18"/>
    </row>
    <row r="1172" ht="11.25">
      <c r="G1172" s="18"/>
    </row>
    <row r="1173" ht="11.25">
      <c r="G1173" s="18"/>
    </row>
    <row r="1174" ht="11.25">
      <c r="G1174" s="18"/>
    </row>
    <row r="1175" ht="11.25">
      <c r="G1175" s="18"/>
    </row>
    <row r="1176" ht="11.25">
      <c r="G1176" s="18"/>
    </row>
    <row r="1177" ht="11.25">
      <c r="G1177" s="18"/>
    </row>
    <row r="1178" ht="11.25">
      <c r="G1178" s="18"/>
    </row>
    <row r="1179" ht="11.25">
      <c r="G1179" s="18"/>
    </row>
    <row r="1180" ht="11.25">
      <c r="G1180" s="18"/>
    </row>
    <row r="1181" ht="11.25">
      <c r="G1181" s="18"/>
    </row>
    <row r="1182" ht="11.25">
      <c r="G1182" s="18"/>
    </row>
    <row r="1183" ht="11.25">
      <c r="G1183" s="18"/>
    </row>
    <row r="1184" ht="11.25">
      <c r="G1184" s="18"/>
    </row>
    <row r="1185" ht="11.25">
      <c r="G1185" s="18"/>
    </row>
    <row r="1186" ht="11.25">
      <c r="G1186" s="18"/>
    </row>
    <row r="1187" ht="11.25">
      <c r="G1187" s="18"/>
    </row>
    <row r="1188" ht="11.25">
      <c r="G1188" s="18"/>
    </row>
    <row r="1189" ht="11.25">
      <c r="G1189" s="18"/>
    </row>
    <row r="1190" ht="11.25">
      <c r="G1190" s="18"/>
    </row>
    <row r="1191" ht="11.25">
      <c r="G1191" s="18"/>
    </row>
    <row r="1192" ht="11.25">
      <c r="G1192" s="18"/>
    </row>
    <row r="1193" ht="11.25">
      <c r="G1193" s="18"/>
    </row>
    <row r="1194" ht="11.25">
      <c r="G1194" s="18"/>
    </row>
    <row r="1195" ht="11.25">
      <c r="G1195" s="18"/>
    </row>
    <row r="1196" ht="11.25">
      <c r="G1196" s="18"/>
    </row>
    <row r="1197" ht="11.25">
      <c r="G1197" s="18"/>
    </row>
    <row r="1198" ht="11.25">
      <c r="G1198" s="18"/>
    </row>
    <row r="1199" ht="11.25">
      <c r="G1199" s="18"/>
    </row>
    <row r="1200" ht="11.25">
      <c r="G1200" s="18"/>
    </row>
    <row r="1201" ht="11.25">
      <c r="G1201" s="18"/>
    </row>
    <row r="1202" ht="11.25">
      <c r="G1202" s="18"/>
    </row>
    <row r="1203" ht="11.25">
      <c r="G1203" s="18"/>
    </row>
    <row r="1204" ht="11.25">
      <c r="G1204" s="18"/>
    </row>
    <row r="1205" ht="11.25">
      <c r="G1205" s="18"/>
    </row>
    <row r="1206" ht="11.25">
      <c r="G1206" s="18"/>
    </row>
    <row r="1207" ht="11.25">
      <c r="G1207" s="18"/>
    </row>
    <row r="1208" ht="11.25">
      <c r="G1208" s="18"/>
    </row>
    <row r="1209" ht="11.25">
      <c r="G1209" s="18"/>
    </row>
    <row r="1210" ht="11.25">
      <c r="G1210" s="18"/>
    </row>
    <row r="1211" ht="11.25">
      <c r="G1211" s="18"/>
    </row>
    <row r="1212" ht="11.25">
      <c r="G1212" s="18"/>
    </row>
    <row r="1213" ht="11.25">
      <c r="G1213" s="18"/>
    </row>
    <row r="1214" ht="11.25">
      <c r="G1214" s="18"/>
    </row>
    <row r="1215" ht="11.25">
      <c r="G1215" s="18"/>
    </row>
    <row r="1216" ht="11.25">
      <c r="G1216" s="18"/>
    </row>
    <row r="1217" ht="11.25">
      <c r="G1217" s="18"/>
    </row>
    <row r="1218" ht="11.25">
      <c r="G1218" s="18"/>
    </row>
    <row r="1219" ht="11.25">
      <c r="G1219" s="18"/>
    </row>
    <row r="1220" ht="11.25">
      <c r="G1220" s="18"/>
    </row>
    <row r="1221" ht="11.25">
      <c r="G1221" s="18"/>
    </row>
    <row r="1222" ht="11.25">
      <c r="G1222" s="18"/>
    </row>
    <row r="1223" ht="11.25">
      <c r="G1223" s="18"/>
    </row>
    <row r="1224" ht="11.25">
      <c r="G1224" s="18"/>
    </row>
    <row r="1225" ht="11.25">
      <c r="G1225" s="18"/>
    </row>
    <row r="1226" ht="11.25">
      <c r="G1226" s="18"/>
    </row>
    <row r="1227" ht="11.25">
      <c r="G1227" s="18"/>
    </row>
    <row r="1228" ht="11.25">
      <c r="G1228" s="18"/>
    </row>
    <row r="1229" ht="11.25">
      <c r="G1229" s="18"/>
    </row>
    <row r="1230" ht="11.25">
      <c r="G1230" s="18"/>
    </row>
    <row r="1231" ht="11.25">
      <c r="G1231" s="18"/>
    </row>
    <row r="1232" ht="11.25">
      <c r="G1232" s="18"/>
    </row>
    <row r="1233" ht="11.25">
      <c r="G1233" s="18"/>
    </row>
    <row r="1234" ht="11.25">
      <c r="G1234" s="18"/>
    </row>
    <row r="1235" ht="11.25">
      <c r="G1235" s="18"/>
    </row>
    <row r="1236" ht="11.25">
      <c r="G1236" s="18"/>
    </row>
    <row r="1237" ht="11.25">
      <c r="G1237" s="18"/>
    </row>
    <row r="1238" ht="11.25">
      <c r="G1238" s="18"/>
    </row>
    <row r="1239" ht="11.25">
      <c r="G1239" s="18"/>
    </row>
    <row r="1240" ht="11.25">
      <c r="G1240" s="18"/>
    </row>
    <row r="1241" ht="11.25">
      <c r="G1241" s="18"/>
    </row>
    <row r="1242" ht="11.25">
      <c r="G1242" s="18"/>
    </row>
    <row r="1243" ht="11.25">
      <c r="G1243" s="18"/>
    </row>
    <row r="1244" ht="11.25">
      <c r="G1244" s="18"/>
    </row>
    <row r="1245" ht="11.25">
      <c r="G1245" s="18"/>
    </row>
    <row r="1246" ht="11.25">
      <c r="G1246" s="18"/>
    </row>
    <row r="1247" ht="11.25">
      <c r="G1247" s="18"/>
    </row>
    <row r="1248" ht="11.25">
      <c r="G1248" s="18"/>
    </row>
    <row r="1249" ht="11.25">
      <c r="G1249" s="18"/>
    </row>
    <row r="1250" ht="11.25">
      <c r="G1250" s="18"/>
    </row>
    <row r="1251" ht="11.25">
      <c r="G1251" s="18"/>
    </row>
    <row r="1252" ht="11.25">
      <c r="G1252" s="18"/>
    </row>
    <row r="1253" ht="11.25">
      <c r="G1253" s="18"/>
    </row>
    <row r="1254" ht="11.25">
      <c r="G1254" s="18"/>
    </row>
    <row r="1255" ht="11.25">
      <c r="G1255" s="18"/>
    </row>
    <row r="1256" ht="11.25">
      <c r="G1256" s="18"/>
    </row>
    <row r="1257" ht="11.25">
      <c r="G1257" s="18"/>
    </row>
    <row r="1258" ht="11.25">
      <c r="G1258" s="18"/>
    </row>
    <row r="1259" ht="11.25">
      <c r="G1259" s="18"/>
    </row>
    <row r="1260" ht="11.25">
      <c r="G1260" s="18"/>
    </row>
    <row r="1261" ht="11.25">
      <c r="G1261" s="18"/>
    </row>
    <row r="1262" ht="11.25">
      <c r="G1262" s="18"/>
    </row>
    <row r="1263" ht="11.25">
      <c r="G1263" s="18"/>
    </row>
    <row r="1264" ht="11.25">
      <c r="G1264" s="18"/>
    </row>
    <row r="1265" ht="11.25">
      <c r="G1265" s="18"/>
    </row>
    <row r="1266" ht="11.25">
      <c r="G1266" s="18"/>
    </row>
    <row r="1267" ht="11.25">
      <c r="G1267" s="18"/>
    </row>
    <row r="1268" ht="11.25">
      <c r="G1268" s="18"/>
    </row>
    <row r="1269" ht="11.25">
      <c r="G1269" s="18"/>
    </row>
    <row r="1270" ht="11.25">
      <c r="G1270" s="18"/>
    </row>
    <row r="1271" ht="11.25">
      <c r="G1271" s="18"/>
    </row>
    <row r="1272" ht="11.25">
      <c r="G1272" s="18"/>
    </row>
    <row r="1273" ht="11.25">
      <c r="G1273" s="18"/>
    </row>
    <row r="1274" ht="11.25">
      <c r="G1274" s="18"/>
    </row>
    <row r="1275" ht="11.25">
      <c r="G1275" s="18"/>
    </row>
    <row r="1276" ht="11.25">
      <c r="G1276" s="18"/>
    </row>
    <row r="1277" ht="11.25">
      <c r="G1277" s="18"/>
    </row>
    <row r="1278" ht="11.25">
      <c r="G1278" s="18"/>
    </row>
    <row r="1279" ht="11.25">
      <c r="G1279" s="18"/>
    </row>
    <row r="1280" ht="11.25">
      <c r="G1280" s="18"/>
    </row>
    <row r="1281" ht="11.25">
      <c r="G1281" s="18"/>
    </row>
    <row r="1282" ht="11.25">
      <c r="G1282" s="18"/>
    </row>
    <row r="1283" ht="11.25">
      <c r="G1283" s="18"/>
    </row>
    <row r="1284" ht="11.25">
      <c r="G1284" s="18"/>
    </row>
    <row r="1285" ht="11.25">
      <c r="G1285" s="18"/>
    </row>
    <row r="1286" ht="11.25">
      <c r="G1286" s="18"/>
    </row>
    <row r="1287" ht="11.25">
      <c r="G1287" s="18"/>
    </row>
    <row r="1288" ht="11.25">
      <c r="G1288" s="18"/>
    </row>
    <row r="1289" ht="11.25">
      <c r="G1289" s="18"/>
    </row>
    <row r="1290" ht="11.25">
      <c r="G1290" s="18"/>
    </row>
    <row r="1291" ht="11.25">
      <c r="G1291" s="18"/>
    </row>
    <row r="1292" ht="11.25">
      <c r="G1292" s="18"/>
    </row>
    <row r="1293" ht="11.25">
      <c r="G1293" s="18"/>
    </row>
    <row r="1294" ht="11.25">
      <c r="G1294" s="18"/>
    </row>
    <row r="1295" ht="11.25">
      <c r="G1295" s="18"/>
    </row>
    <row r="1296" ht="11.25">
      <c r="G1296" s="18"/>
    </row>
    <row r="1297" ht="11.25">
      <c r="G1297" s="18"/>
    </row>
    <row r="1298" ht="11.25">
      <c r="G1298" s="18"/>
    </row>
    <row r="1299" ht="11.25">
      <c r="G1299" s="18"/>
    </row>
    <row r="1300" ht="11.25">
      <c r="G1300" s="18"/>
    </row>
    <row r="1301" ht="11.25">
      <c r="G1301" s="18"/>
    </row>
    <row r="1302" ht="11.25">
      <c r="G1302" s="18"/>
    </row>
    <row r="1303" ht="11.25">
      <c r="G1303" s="18"/>
    </row>
    <row r="1304" ht="11.25">
      <c r="G1304" s="18"/>
    </row>
    <row r="1305" ht="11.25">
      <c r="G1305" s="18"/>
    </row>
    <row r="1306" ht="11.25">
      <c r="G1306" s="18"/>
    </row>
    <row r="1307" ht="11.25">
      <c r="G1307" s="18"/>
    </row>
    <row r="1308" ht="11.25">
      <c r="G1308" s="18"/>
    </row>
    <row r="1309" ht="11.25">
      <c r="G1309" s="18"/>
    </row>
    <row r="1310" ht="11.25">
      <c r="G1310" s="18"/>
    </row>
    <row r="1311" ht="11.25">
      <c r="G1311" s="18"/>
    </row>
    <row r="1312" ht="11.25">
      <c r="G1312" s="18"/>
    </row>
    <row r="1313" ht="11.25">
      <c r="G1313" s="18"/>
    </row>
    <row r="1314" ht="11.25">
      <c r="G1314" s="18"/>
    </row>
    <row r="1315" ht="11.25">
      <c r="G1315" s="18"/>
    </row>
    <row r="1316" ht="11.25">
      <c r="G1316" s="18"/>
    </row>
    <row r="1317" ht="11.25">
      <c r="G1317" s="18"/>
    </row>
    <row r="1318" ht="11.25">
      <c r="G1318" s="18"/>
    </row>
    <row r="1319" ht="11.25">
      <c r="G1319" s="18"/>
    </row>
    <row r="1320" ht="11.25">
      <c r="G1320" s="18"/>
    </row>
    <row r="1321" ht="11.25">
      <c r="G1321" s="18"/>
    </row>
    <row r="1322" ht="11.25">
      <c r="G1322" s="18"/>
    </row>
    <row r="1323" ht="11.25">
      <c r="G1323" s="18"/>
    </row>
    <row r="1324" ht="11.25">
      <c r="G1324" s="18"/>
    </row>
    <row r="1325" ht="11.25">
      <c r="G1325" s="18"/>
    </row>
    <row r="1326" ht="11.25">
      <c r="G1326" s="18"/>
    </row>
    <row r="1327" ht="11.25">
      <c r="G1327" s="18"/>
    </row>
    <row r="1328" ht="11.25">
      <c r="G1328" s="18"/>
    </row>
    <row r="1329" ht="11.25">
      <c r="G1329" s="18"/>
    </row>
    <row r="1330" ht="11.25">
      <c r="G1330" s="18"/>
    </row>
    <row r="1331" ht="11.25">
      <c r="G1331" s="18"/>
    </row>
    <row r="1332" ht="11.25">
      <c r="G1332" s="18"/>
    </row>
    <row r="1333" ht="11.25">
      <c r="G1333" s="18"/>
    </row>
    <row r="1334" ht="11.25">
      <c r="G1334" s="18"/>
    </row>
    <row r="1335" ht="11.25">
      <c r="G1335" s="18"/>
    </row>
    <row r="1336" ht="11.25">
      <c r="G1336" s="18"/>
    </row>
    <row r="1337" ht="11.25">
      <c r="G1337" s="18"/>
    </row>
    <row r="1338" ht="11.25">
      <c r="G1338" s="18"/>
    </row>
    <row r="1339" ht="11.25">
      <c r="G1339" s="18"/>
    </row>
    <row r="1340" ht="11.25">
      <c r="G1340" s="18"/>
    </row>
    <row r="1341" ht="11.25">
      <c r="G1341" s="18"/>
    </row>
    <row r="1342" ht="11.25">
      <c r="G1342" s="18"/>
    </row>
    <row r="1343" ht="11.25">
      <c r="G1343" s="18"/>
    </row>
    <row r="1344" ht="11.25">
      <c r="G1344" s="18"/>
    </row>
    <row r="1345" ht="11.25">
      <c r="G1345" s="18"/>
    </row>
    <row r="1346" ht="11.25">
      <c r="G1346" s="18"/>
    </row>
    <row r="1347" ht="11.25">
      <c r="G1347" s="18"/>
    </row>
    <row r="1348" ht="11.25">
      <c r="G1348" s="18"/>
    </row>
    <row r="1349" ht="11.25">
      <c r="G1349" s="18"/>
    </row>
    <row r="1350" ht="11.25">
      <c r="G1350" s="18"/>
    </row>
    <row r="1351" ht="11.25">
      <c r="G1351" s="18"/>
    </row>
    <row r="1352" ht="11.25">
      <c r="G1352" s="18"/>
    </row>
    <row r="1353" ht="11.25">
      <c r="G1353" s="18"/>
    </row>
    <row r="1354" ht="11.25">
      <c r="G1354" s="18"/>
    </row>
    <row r="1355" ht="11.25">
      <c r="G1355" s="18"/>
    </row>
    <row r="1356" ht="11.25">
      <c r="G1356" s="18"/>
    </row>
    <row r="1357" ht="11.25">
      <c r="G1357" s="18"/>
    </row>
    <row r="1358" ht="11.25">
      <c r="G1358" s="18"/>
    </row>
    <row r="1359" ht="11.25">
      <c r="G1359" s="18"/>
    </row>
    <row r="1360" ht="11.25">
      <c r="G1360" s="18"/>
    </row>
    <row r="1361" ht="11.25">
      <c r="G1361" s="18"/>
    </row>
    <row r="1362" ht="11.25">
      <c r="G1362" s="18"/>
    </row>
    <row r="1363" ht="11.25">
      <c r="G1363" s="18"/>
    </row>
    <row r="1364" ht="11.25">
      <c r="G1364" s="18"/>
    </row>
    <row r="1365" ht="11.25">
      <c r="G1365" s="18"/>
    </row>
    <row r="1366" ht="11.25">
      <c r="G1366" s="18"/>
    </row>
    <row r="1367" ht="11.25">
      <c r="G1367" s="18"/>
    </row>
    <row r="1368" ht="11.25">
      <c r="G1368" s="18"/>
    </row>
  </sheetData>
  <mergeCells count="2">
    <mergeCell ref="A2:H2"/>
    <mergeCell ref="A1:H1"/>
  </mergeCells>
  <hyperlinks>
    <hyperlink ref="A1" location="MENU!A1" display="MENU!A1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1">
    <tabColor indexed="34"/>
  </sheetPr>
  <dimension ref="A1:AR3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MENU!B13</f>
        <v>0</v>
      </c>
      <c r="F2" s="170"/>
      <c r="G2" s="171"/>
      <c r="H2" s="172"/>
      <c r="I2" s="172"/>
      <c r="J2" s="173" t="str">
        <f>MENU!E13</f>
        <v>200 női gyors</v>
      </c>
      <c r="M2" s="185"/>
    </row>
    <row r="3" spans="1:44" ht="11.25">
      <c r="A3" s="174">
        <v>11</v>
      </c>
      <c r="B3" s="175">
        <v>1</v>
      </c>
      <c r="C3" s="175">
        <v>1</v>
      </c>
      <c r="I3" s="181">
        <v>11</v>
      </c>
      <c r="AR3" s="174">
        <v>2</v>
      </c>
    </row>
    <row r="4" spans="1:44" ht="11.25">
      <c r="A4" s="174">
        <v>11</v>
      </c>
      <c r="B4" s="175">
        <v>1</v>
      </c>
      <c r="C4" s="175">
        <v>2</v>
      </c>
      <c r="D4" s="176" t="s">
        <v>154</v>
      </c>
      <c r="E4" s="177">
        <v>2001</v>
      </c>
      <c r="F4" s="178">
        <v>2</v>
      </c>
      <c r="G4" s="179" t="s">
        <v>145</v>
      </c>
      <c r="H4" s="180" t="s">
        <v>139</v>
      </c>
      <c r="I4" s="181">
        <v>11</v>
      </c>
      <c r="J4" s="182">
        <v>3120</v>
      </c>
      <c r="K4" s="174">
        <v>9</v>
      </c>
      <c r="AR4" s="174">
        <v>2</v>
      </c>
    </row>
    <row r="5" spans="1:44" ht="11.25">
      <c r="A5" s="174">
        <v>11</v>
      </c>
      <c r="B5" s="175">
        <v>1</v>
      </c>
      <c r="C5" s="175">
        <v>3</v>
      </c>
      <c r="D5" s="176" t="s">
        <v>151</v>
      </c>
      <c r="E5" s="177">
        <v>1999</v>
      </c>
      <c r="F5" s="178">
        <v>2</v>
      </c>
      <c r="G5" s="179" t="s">
        <v>152</v>
      </c>
      <c r="H5" s="180" t="s">
        <v>135</v>
      </c>
      <c r="I5" s="181">
        <v>11</v>
      </c>
      <c r="J5" s="182">
        <v>2540</v>
      </c>
      <c r="K5" s="174">
        <v>8</v>
      </c>
      <c r="AR5" s="174">
        <v>2</v>
      </c>
    </row>
    <row r="6" spans="1:44" ht="11.25">
      <c r="A6" s="174">
        <v>11</v>
      </c>
      <c r="B6" s="175">
        <v>1</v>
      </c>
      <c r="C6" s="175">
        <v>4</v>
      </c>
      <c r="D6" s="176" t="s">
        <v>156</v>
      </c>
      <c r="E6" s="177">
        <v>2000</v>
      </c>
      <c r="F6" s="178">
        <v>2</v>
      </c>
      <c r="G6" s="179" t="s">
        <v>145</v>
      </c>
      <c r="H6" s="180" t="s">
        <v>135</v>
      </c>
      <c r="I6" s="181">
        <v>11</v>
      </c>
      <c r="J6" s="182">
        <v>2550</v>
      </c>
      <c r="K6" s="174">
        <v>9</v>
      </c>
      <c r="AR6" s="174">
        <v>2</v>
      </c>
    </row>
    <row r="7" spans="1:44" ht="11.25">
      <c r="A7" s="174">
        <v>11</v>
      </c>
      <c r="B7" s="175">
        <v>1</v>
      </c>
      <c r="C7" s="175">
        <v>5</v>
      </c>
      <c r="D7" s="176" t="s">
        <v>144</v>
      </c>
      <c r="E7" s="177">
        <v>2001</v>
      </c>
      <c r="F7" s="178">
        <v>2</v>
      </c>
      <c r="G7" s="179" t="s">
        <v>145</v>
      </c>
      <c r="H7" s="180" t="s">
        <v>139</v>
      </c>
      <c r="I7" s="181">
        <v>11</v>
      </c>
      <c r="J7" s="182">
        <v>3350</v>
      </c>
      <c r="K7" s="174">
        <v>9</v>
      </c>
      <c r="AR7" s="174">
        <v>2</v>
      </c>
    </row>
    <row r="8" spans="1:44" ht="11.25">
      <c r="A8" s="174">
        <v>11</v>
      </c>
      <c r="B8" s="175">
        <v>1</v>
      </c>
      <c r="C8" s="175">
        <v>6</v>
      </c>
      <c r="I8" s="181">
        <v>11</v>
      </c>
      <c r="AR8" s="174">
        <v>2</v>
      </c>
    </row>
    <row r="9" spans="1:44" ht="11.25">
      <c r="A9" s="174">
        <v>11</v>
      </c>
      <c r="B9" s="175">
        <v>2</v>
      </c>
      <c r="C9" s="175">
        <v>1</v>
      </c>
      <c r="D9" s="176" t="s">
        <v>219</v>
      </c>
      <c r="E9" s="177">
        <v>2000</v>
      </c>
      <c r="F9" s="178">
        <v>2</v>
      </c>
      <c r="G9" s="179" t="s">
        <v>134</v>
      </c>
      <c r="H9" s="180" t="s">
        <v>135</v>
      </c>
      <c r="I9" s="181">
        <v>11</v>
      </c>
      <c r="J9" s="182">
        <v>2500</v>
      </c>
      <c r="K9" s="174">
        <v>4</v>
      </c>
      <c r="AR9" s="174">
        <v>2</v>
      </c>
    </row>
    <row r="10" spans="1:44" ht="11.25">
      <c r="A10" s="174">
        <v>11</v>
      </c>
      <c r="B10" s="175">
        <v>2</v>
      </c>
      <c r="C10" s="175">
        <v>2</v>
      </c>
      <c r="D10" s="176" t="s">
        <v>156</v>
      </c>
      <c r="E10" s="177">
        <v>1998</v>
      </c>
      <c r="F10" s="178">
        <v>2</v>
      </c>
      <c r="G10" s="179" t="s">
        <v>145</v>
      </c>
      <c r="H10" s="180" t="s">
        <v>157</v>
      </c>
      <c r="I10" s="181">
        <v>11</v>
      </c>
      <c r="J10" s="182">
        <v>2500</v>
      </c>
      <c r="K10" s="174">
        <v>9</v>
      </c>
      <c r="AR10" s="174">
        <v>2</v>
      </c>
    </row>
    <row r="11" spans="1:44" ht="11.25">
      <c r="A11" s="174">
        <v>11</v>
      </c>
      <c r="B11" s="175">
        <v>2</v>
      </c>
      <c r="C11" s="175">
        <v>3</v>
      </c>
      <c r="D11" s="176" t="s">
        <v>223</v>
      </c>
      <c r="E11" s="177">
        <v>1998</v>
      </c>
      <c r="F11" s="178">
        <v>2</v>
      </c>
      <c r="G11" s="179" t="s">
        <v>145</v>
      </c>
      <c r="H11" s="180" t="s">
        <v>157</v>
      </c>
      <c r="I11" s="181">
        <v>11</v>
      </c>
      <c r="J11" s="182">
        <v>2400</v>
      </c>
      <c r="K11" s="174">
        <v>9</v>
      </c>
      <c r="AR11" s="174">
        <v>2</v>
      </c>
    </row>
    <row r="12" spans="1:44" ht="11.25">
      <c r="A12" s="174">
        <v>11</v>
      </c>
      <c r="B12" s="175">
        <v>2</v>
      </c>
      <c r="C12" s="175">
        <v>4</v>
      </c>
      <c r="D12" s="176" t="s">
        <v>260</v>
      </c>
      <c r="E12" s="177">
        <v>2000</v>
      </c>
      <c r="F12" s="178">
        <v>2</v>
      </c>
      <c r="G12" s="179" t="s">
        <v>143</v>
      </c>
      <c r="H12" s="180" t="s">
        <v>135</v>
      </c>
      <c r="I12" s="181">
        <v>11</v>
      </c>
      <c r="J12" s="182">
        <v>2496</v>
      </c>
      <c r="K12" s="174">
        <v>7</v>
      </c>
      <c r="AR12" s="174">
        <v>2</v>
      </c>
    </row>
    <row r="13" spans="1:44" ht="11.25">
      <c r="A13" s="174">
        <v>11</v>
      </c>
      <c r="B13" s="175">
        <v>2</v>
      </c>
      <c r="C13" s="175">
        <v>5</v>
      </c>
      <c r="D13" s="176" t="s">
        <v>165</v>
      </c>
      <c r="E13" s="177">
        <v>1999</v>
      </c>
      <c r="F13" s="178">
        <v>2</v>
      </c>
      <c r="G13" s="179" t="s">
        <v>134</v>
      </c>
      <c r="H13" s="180" t="s">
        <v>135</v>
      </c>
      <c r="I13" s="181">
        <v>11</v>
      </c>
      <c r="J13" s="182">
        <v>2500</v>
      </c>
      <c r="K13" s="174">
        <v>4</v>
      </c>
      <c r="AR13" s="174">
        <v>2</v>
      </c>
    </row>
    <row r="14" spans="1:44" ht="11.25">
      <c r="A14" s="174">
        <v>11</v>
      </c>
      <c r="B14" s="175">
        <v>2</v>
      </c>
      <c r="C14" s="175">
        <v>6</v>
      </c>
      <c r="D14" s="176" t="s">
        <v>161</v>
      </c>
      <c r="E14" s="177">
        <v>1999</v>
      </c>
      <c r="F14" s="178">
        <v>2</v>
      </c>
      <c r="G14" s="179" t="s">
        <v>134</v>
      </c>
      <c r="H14" s="180" t="s">
        <v>135</v>
      </c>
      <c r="I14" s="181">
        <v>11</v>
      </c>
      <c r="J14" s="182">
        <v>2500</v>
      </c>
      <c r="K14" s="174">
        <v>4</v>
      </c>
      <c r="AR14" s="174">
        <v>2</v>
      </c>
    </row>
    <row r="15" spans="1:44" ht="11.25">
      <c r="A15" s="174">
        <v>11</v>
      </c>
      <c r="B15" s="175">
        <v>3</v>
      </c>
      <c r="C15" s="175">
        <v>1</v>
      </c>
      <c r="D15" s="176" t="s">
        <v>221</v>
      </c>
      <c r="E15" s="177">
        <v>1996</v>
      </c>
      <c r="F15" s="178">
        <v>2</v>
      </c>
      <c r="G15" s="179" t="s">
        <v>148</v>
      </c>
      <c r="H15" s="180" t="s">
        <v>164</v>
      </c>
      <c r="I15" s="181">
        <v>11</v>
      </c>
      <c r="J15" s="182">
        <v>2400</v>
      </c>
      <c r="K15" s="174">
        <v>2</v>
      </c>
      <c r="AR15" s="174">
        <v>2</v>
      </c>
    </row>
    <row r="16" spans="1:44" ht="11.25">
      <c r="A16" s="174">
        <v>11</v>
      </c>
      <c r="B16" s="175">
        <v>3</v>
      </c>
      <c r="C16" s="175">
        <v>2</v>
      </c>
      <c r="D16" s="176" t="s">
        <v>218</v>
      </c>
      <c r="E16" s="177">
        <v>1998</v>
      </c>
      <c r="F16" s="178">
        <v>2</v>
      </c>
      <c r="G16" s="179" t="s">
        <v>137</v>
      </c>
      <c r="H16" s="180" t="s">
        <v>157</v>
      </c>
      <c r="I16" s="181">
        <v>11</v>
      </c>
      <c r="J16" s="182">
        <v>2339</v>
      </c>
      <c r="K16" s="174">
        <v>1</v>
      </c>
      <c r="AR16" s="174">
        <v>2</v>
      </c>
    </row>
    <row r="17" spans="1:44" ht="11.25">
      <c r="A17" s="174">
        <v>11</v>
      </c>
      <c r="B17" s="175">
        <v>3</v>
      </c>
      <c r="C17" s="175">
        <v>3</v>
      </c>
      <c r="D17" s="176" t="s">
        <v>173</v>
      </c>
      <c r="E17" s="177">
        <v>1999</v>
      </c>
      <c r="F17" s="178">
        <v>2</v>
      </c>
      <c r="G17" s="179" t="s">
        <v>145</v>
      </c>
      <c r="H17" s="180" t="s">
        <v>135</v>
      </c>
      <c r="I17" s="181">
        <v>11</v>
      </c>
      <c r="J17" s="182">
        <v>2300</v>
      </c>
      <c r="K17" s="174">
        <v>9</v>
      </c>
      <c r="AR17" s="174">
        <v>2</v>
      </c>
    </row>
    <row r="18" spans="1:44" ht="11.25">
      <c r="A18" s="174">
        <v>11</v>
      </c>
      <c r="B18" s="175">
        <v>3</v>
      </c>
      <c r="C18" s="175">
        <v>4</v>
      </c>
      <c r="D18" s="176" t="s">
        <v>166</v>
      </c>
      <c r="E18" s="177">
        <v>1996</v>
      </c>
      <c r="F18" s="178">
        <v>2</v>
      </c>
      <c r="G18" s="179" t="s">
        <v>163</v>
      </c>
      <c r="H18" s="180" t="s">
        <v>164</v>
      </c>
      <c r="I18" s="181">
        <v>11</v>
      </c>
      <c r="J18" s="182">
        <v>2313</v>
      </c>
      <c r="K18" s="174">
        <v>10</v>
      </c>
      <c r="AR18" s="174">
        <v>2</v>
      </c>
    </row>
    <row r="19" spans="1:44" ht="11.25">
      <c r="A19" s="174">
        <v>11</v>
      </c>
      <c r="B19" s="175">
        <v>3</v>
      </c>
      <c r="C19" s="175">
        <v>5</v>
      </c>
      <c r="D19" s="176" t="s">
        <v>261</v>
      </c>
      <c r="E19" s="177">
        <v>1998</v>
      </c>
      <c r="F19" s="178">
        <v>2</v>
      </c>
      <c r="G19" s="179" t="s">
        <v>143</v>
      </c>
      <c r="H19" s="180" t="s">
        <v>157</v>
      </c>
      <c r="I19" s="181">
        <v>11</v>
      </c>
      <c r="J19" s="182">
        <v>2348</v>
      </c>
      <c r="K19" s="174">
        <v>7</v>
      </c>
      <c r="AR19" s="174">
        <v>2</v>
      </c>
    </row>
    <row r="20" spans="1:44" ht="11.25">
      <c r="A20" s="174">
        <v>11</v>
      </c>
      <c r="B20" s="175">
        <v>3</v>
      </c>
      <c r="C20" s="175">
        <v>6</v>
      </c>
      <c r="D20" s="176" t="s">
        <v>220</v>
      </c>
      <c r="E20" s="177">
        <v>1998</v>
      </c>
      <c r="F20" s="178">
        <v>2</v>
      </c>
      <c r="G20" s="179" t="s">
        <v>148</v>
      </c>
      <c r="H20" s="180" t="s">
        <v>157</v>
      </c>
      <c r="I20" s="181">
        <v>11</v>
      </c>
      <c r="J20" s="182">
        <v>2390</v>
      </c>
      <c r="K20" s="174">
        <v>2</v>
      </c>
      <c r="AR20" s="174">
        <v>2</v>
      </c>
    </row>
    <row r="21" spans="1:44" ht="11.25">
      <c r="A21" s="174">
        <v>11</v>
      </c>
      <c r="B21" s="175">
        <v>4</v>
      </c>
      <c r="C21" s="175">
        <v>1</v>
      </c>
      <c r="D21" s="176" t="s">
        <v>224</v>
      </c>
      <c r="E21" s="177">
        <v>1998</v>
      </c>
      <c r="F21" s="178">
        <v>2</v>
      </c>
      <c r="G21" s="179" t="s">
        <v>175</v>
      </c>
      <c r="H21" s="180" t="s">
        <v>157</v>
      </c>
      <c r="I21" s="181">
        <v>11</v>
      </c>
      <c r="J21" s="182">
        <v>2277</v>
      </c>
      <c r="K21" s="174">
        <v>6</v>
      </c>
      <c r="AR21" s="174">
        <v>2</v>
      </c>
    </row>
    <row r="22" spans="1:44" ht="11.25">
      <c r="A22" s="174">
        <v>11</v>
      </c>
      <c r="B22" s="175">
        <v>4</v>
      </c>
      <c r="C22" s="175">
        <v>2</v>
      </c>
      <c r="D22" s="176" t="s">
        <v>226</v>
      </c>
      <c r="E22" s="177">
        <v>1994</v>
      </c>
      <c r="F22" s="178">
        <v>2</v>
      </c>
      <c r="G22" s="179" t="s">
        <v>152</v>
      </c>
      <c r="H22" s="180" t="s">
        <v>164</v>
      </c>
      <c r="I22" s="181">
        <v>11</v>
      </c>
      <c r="J22" s="182">
        <v>2215</v>
      </c>
      <c r="K22" s="174">
        <v>8</v>
      </c>
      <c r="AR22" s="174">
        <v>2</v>
      </c>
    </row>
    <row r="23" spans="1:44" ht="11.25">
      <c r="A23" s="174">
        <v>11</v>
      </c>
      <c r="B23" s="175">
        <v>4</v>
      </c>
      <c r="C23" s="175">
        <v>3</v>
      </c>
      <c r="D23" s="176" t="s">
        <v>228</v>
      </c>
      <c r="E23" s="177">
        <v>1993</v>
      </c>
      <c r="F23" s="178">
        <v>2</v>
      </c>
      <c r="G23" s="179" t="s">
        <v>134</v>
      </c>
      <c r="H23" s="180" t="s">
        <v>164</v>
      </c>
      <c r="I23" s="181">
        <v>11</v>
      </c>
      <c r="J23" s="182">
        <v>2200</v>
      </c>
      <c r="K23" s="174">
        <v>4</v>
      </c>
      <c r="AR23" s="174">
        <v>2</v>
      </c>
    </row>
    <row r="24" spans="1:44" ht="11.25">
      <c r="A24" s="174">
        <v>11</v>
      </c>
      <c r="B24" s="175">
        <v>4</v>
      </c>
      <c r="C24" s="175">
        <v>4</v>
      </c>
      <c r="D24" s="176" t="s">
        <v>170</v>
      </c>
      <c r="E24" s="177">
        <v>1998</v>
      </c>
      <c r="F24" s="178">
        <v>2</v>
      </c>
      <c r="G24" s="179" t="s">
        <v>163</v>
      </c>
      <c r="H24" s="180" t="s">
        <v>157</v>
      </c>
      <c r="I24" s="181">
        <v>11</v>
      </c>
      <c r="J24" s="182">
        <v>2208</v>
      </c>
      <c r="K24" s="174">
        <v>10</v>
      </c>
      <c r="AR24" s="174">
        <v>2</v>
      </c>
    </row>
    <row r="25" spans="1:44" ht="11.25">
      <c r="A25" s="174">
        <v>11</v>
      </c>
      <c r="B25" s="175">
        <v>4</v>
      </c>
      <c r="C25" s="175">
        <v>5</v>
      </c>
      <c r="D25" s="176" t="s">
        <v>222</v>
      </c>
      <c r="E25" s="177">
        <v>1998</v>
      </c>
      <c r="F25" s="178">
        <v>2</v>
      </c>
      <c r="G25" s="179" t="s">
        <v>143</v>
      </c>
      <c r="H25" s="180" t="s">
        <v>157</v>
      </c>
      <c r="I25" s="181">
        <v>11</v>
      </c>
      <c r="J25" s="182">
        <v>2233</v>
      </c>
      <c r="K25" s="174">
        <v>7</v>
      </c>
      <c r="AR25" s="174">
        <v>2</v>
      </c>
    </row>
    <row r="26" spans="1:44" ht="11.25">
      <c r="A26" s="174">
        <v>11</v>
      </c>
      <c r="B26" s="175">
        <v>4</v>
      </c>
      <c r="C26" s="175">
        <v>6</v>
      </c>
      <c r="D26" s="176" t="s">
        <v>256</v>
      </c>
      <c r="E26" s="177">
        <v>1997</v>
      </c>
      <c r="F26" s="178">
        <v>2</v>
      </c>
      <c r="G26" s="179" t="s">
        <v>175</v>
      </c>
      <c r="H26" s="180" t="s">
        <v>157</v>
      </c>
      <c r="I26" s="181">
        <v>11</v>
      </c>
      <c r="J26" s="182">
        <v>2249</v>
      </c>
      <c r="K26" s="174">
        <v>6</v>
      </c>
      <c r="AR26" s="174">
        <v>2</v>
      </c>
    </row>
    <row r="27" spans="1:44" ht="11.25">
      <c r="A27" s="174">
        <v>11</v>
      </c>
      <c r="B27" s="175">
        <v>5</v>
      </c>
      <c r="C27" s="175">
        <v>1</v>
      </c>
      <c r="D27" s="176" t="s">
        <v>229</v>
      </c>
      <c r="E27" s="177">
        <v>1996</v>
      </c>
      <c r="F27" s="178">
        <v>2</v>
      </c>
      <c r="G27" s="179" t="s">
        <v>143</v>
      </c>
      <c r="H27" s="180" t="s">
        <v>164</v>
      </c>
      <c r="I27" s="181">
        <v>11</v>
      </c>
      <c r="J27" s="182">
        <v>2155</v>
      </c>
      <c r="K27" s="174">
        <v>7</v>
      </c>
      <c r="AR27" s="174">
        <v>2</v>
      </c>
    </row>
    <row r="28" spans="1:44" ht="11.25">
      <c r="A28" s="174">
        <v>11</v>
      </c>
      <c r="B28" s="175">
        <v>5</v>
      </c>
      <c r="C28" s="175">
        <v>2</v>
      </c>
      <c r="D28" s="176" t="s">
        <v>230</v>
      </c>
      <c r="E28" s="177">
        <v>1996</v>
      </c>
      <c r="F28" s="178">
        <v>2</v>
      </c>
      <c r="G28" s="179" t="s">
        <v>145</v>
      </c>
      <c r="H28" s="180" t="s">
        <v>164</v>
      </c>
      <c r="I28" s="181">
        <v>11</v>
      </c>
      <c r="J28" s="182">
        <v>2109</v>
      </c>
      <c r="K28" s="174">
        <v>9</v>
      </c>
      <c r="AR28" s="174">
        <v>2</v>
      </c>
    </row>
    <row r="29" spans="1:44" ht="11.25">
      <c r="A29" s="174">
        <v>11</v>
      </c>
      <c r="B29" s="175">
        <v>5</v>
      </c>
      <c r="C29" s="175">
        <v>3</v>
      </c>
      <c r="D29" s="176" t="s">
        <v>257</v>
      </c>
      <c r="E29" s="177">
        <v>1986</v>
      </c>
      <c r="F29" s="178">
        <v>2</v>
      </c>
      <c r="G29" s="179" t="s">
        <v>209</v>
      </c>
      <c r="H29" s="180" t="s">
        <v>164</v>
      </c>
      <c r="I29" s="181">
        <v>11</v>
      </c>
      <c r="J29" s="182">
        <v>1588</v>
      </c>
      <c r="K29" s="174">
        <v>3</v>
      </c>
      <c r="AR29" s="174">
        <v>2</v>
      </c>
    </row>
    <row r="30" spans="1:44" ht="11.25">
      <c r="A30" s="174">
        <v>11</v>
      </c>
      <c r="B30" s="175">
        <v>5</v>
      </c>
      <c r="C30" s="175">
        <v>4</v>
      </c>
      <c r="D30" s="176" t="s">
        <v>178</v>
      </c>
      <c r="E30" s="177">
        <v>1996</v>
      </c>
      <c r="F30" s="178">
        <v>2</v>
      </c>
      <c r="G30" s="179" t="s">
        <v>134</v>
      </c>
      <c r="H30" s="180" t="s">
        <v>164</v>
      </c>
      <c r="I30" s="181">
        <v>11</v>
      </c>
      <c r="J30" s="182">
        <v>2100</v>
      </c>
      <c r="K30" s="174">
        <v>4</v>
      </c>
      <c r="AR30" s="174">
        <v>2</v>
      </c>
    </row>
    <row r="31" spans="1:44" ht="11.25">
      <c r="A31" s="174">
        <v>11</v>
      </c>
      <c r="B31" s="175">
        <v>5</v>
      </c>
      <c r="C31" s="175">
        <v>5</v>
      </c>
      <c r="D31" s="176" t="s">
        <v>227</v>
      </c>
      <c r="E31" s="177">
        <v>1994</v>
      </c>
      <c r="F31" s="178">
        <v>2</v>
      </c>
      <c r="G31" s="179" t="s">
        <v>145</v>
      </c>
      <c r="H31" s="180" t="s">
        <v>164</v>
      </c>
      <c r="I31" s="181">
        <v>11</v>
      </c>
      <c r="J31" s="182">
        <v>2120</v>
      </c>
      <c r="K31" s="174">
        <v>9</v>
      </c>
      <c r="AR31" s="174">
        <v>2</v>
      </c>
    </row>
    <row r="32" spans="1:44" ht="11.25">
      <c r="A32" s="174">
        <v>11</v>
      </c>
      <c r="B32" s="175">
        <v>5</v>
      </c>
      <c r="C32" s="175">
        <v>6</v>
      </c>
      <c r="D32" s="176" t="s">
        <v>225</v>
      </c>
      <c r="E32" s="177">
        <v>1995</v>
      </c>
      <c r="F32" s="178">
        <v>2</v>
      </c>
      <c r="G32" s="179" t="s">
        <v>137</v>
      </c>
      <c r="H32" s="180" t="s">
        <v>164</v>
      </c>
      <c r="I32" s="181">
        <v>11</v>
      </c>
      <c r="J32" s="182">
        <v>2155</v>
      </c>
      <c r="K32" s="174">
        <v>1</v>
      </c>
      <c r="AR32" s="174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6">
    <tabColor indexed="34"/>
  </sheetPr>
  <dimension ref="A1:AR44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MENU!B14</f>
        <v>0</v>
      </c>
      <c r="F2" s="170"/>
      <c r="G2" s="171"/>
      <c r="H2" s="172"/>
      <c r="I2" s="172"/>
      <c r="J2" s="173" t="str">
        <f>MENU!E14</f>
        <v>200 férfi gyors</v>
      </c>
      <c r="M2" s="185"/>
    </row>
    <row r="3" spans="1:44" ht="11.25">
      <c r="A3" s="174">
        <v>12</v>
      </c>
      <c r="B3" s="175">
        <v>1</v>
      </c>
      <c r="C3" s="175">
        <v>1</v>
      </c>
      <c r="I3" s="181">
        <v>12</v>
      </c>
      <c r="AR3" s="174">
        <v>2</v>
      </c>
    </row>
    <row r="4" spans="1:44" ht="11.25">
      <c r="A4" s="174">
        <v>12</v>
      </c>
      <c r="B4" s="175">
        <v>1</v>
      </c>
      <c r="C4" s="175">
        <v>2</v>
      </c>
      <c r="D4" s="176" t="s">
        <v>186</v>
      </c>
      <c r="E4" s="177">
        <v>2000</v>
      </c>
      <c r="F4" s="178">
        <v>1</v>
      </c>
      <c r="G4" s="179" t="s">
        <v>145</v>
      </c>
      <c r="H4" s="180" t="s">
        <v>181</v>
      </c>
      <c r="I4" s="181">
        <v>12</v>
      </c>
      <c r="J4" s="182">
        <v>3000</v>
      </c>
      <c r="K4" s="174">
        <v>9</v>
      </c>
      <c r="AR4" s="174">
        <v>2</v>
      </c>
    </row>
    <row r="5" spans="1:44" ht="11.25">
      <c r="A5" s="174">
        <v>12</v>
      </c>
      <c r="B5" s="175">
        <v>1</v>
      </c>
      <c r="C5" s="175">
        <v>3</v>
      </c>
      <c r="D5" s="176" t="s">
        <v>233</v>
      </c>
      <c r="E5" s="177">
        <v>2000</v>
      </c>
      <c r="F5" s="178">
        <v>1</v>
      </c>
      <c r="G5" s="179" t="s">
        <v>148</v>
      </c>
      <c r="H5" s="180" t="s">
        <v>181</v>
      </c>
      <c r="I5" s="181">
        <v>12</v>
      </c>
      <c r="J5" s="182">
        <v>2500</v>
      </c>
      <c r="K5" s="174">
        <v>2</v>
      </c>
      <c r="AR5" s="174">
        <v>2</v>
      </c>
    </row>
    <row r="6" spans="1:44" ht="11.25">
      <c r="A6" s="174">
        <v>12</v>
      </c>
      <c r="B6" s="175">
        <v>1</v>
      </c>
      <c r="C6" s="175">
        <v>4</v>
      </c>
      <c r="D6" s="176" t="s">
        <v>190</v>
      </c>
      <c r="E6" s="177">
        <v>2000</v>
      </c>
      <c r="F6" s="178">
        <v>1</v>
      </c>
      <c r="G6" s="179" t="s">
        <v>145</v>
      </c>
      <c r="H6" s="180" t="s">
        <v>181</v>
      </c>
      <c r="I6" s="181">
        <v>12</v>
      </c>
      <c r="J6" s="182">
        <v>2520</v>
      </c>
      <c r="K6" s="174">
        <v>9</v>
      </c>
      <c r="AR6" s="174">
        <v>2</v>
      </c>
    </row>
    <row r="7" spans="1:44" ht="11.25">
      <c r="A7" s="174">
        <v>12</v>
      </c>
      <c r="B7" s="175">
        <v>1</v>
      </c>
      <c r="C7" s="175">
        <v>5</v>
      </c>
      <c r="I7" s="181">
        <v>12</v>
      </c>
      <c r="AR7" s="174">
        <v>2</v>
      </c>
    </row>
    <row r="8" spans="1:44" ht="11.25">
      <c r="A8" s="174">
        <v>12</v>
      </c>
      <c r="B8" s="175">
        <v>1</v>
      </c>
      <c r="C8" s="175">
        <v>6</v>
      </c>
      <c r="I8" s="181">
        <v>12</v>
      </c>
      <c r="AR8" s="174">
        <v>2</v>
      </c>
    </row>
    <row r="9" spans="1:44" ht="11.25">
      <c r="A9" s="174">
        <v>12</v>
      </c>
      <c r="B9" s="175">
        <v>2</v>
      </c>
      <c r="C9" s="175">
        <v>1</v>
      </c>
      <c r="I9" s="181">
        <v>12</v>
      </c>
      <c r="AR9" s="174">
        <v>2</v>
      </c>
    </row>
    <row r="10" spans="1:44" ht="11.25">
      <c r="A10" s="174">
        <v>12</v>
      </c>
      <c r="B10" s="175">
        <v>2</v>
      </c>
      <c r="C10" s="175">
        <v>2</v>
      </c>
      <c r="D10" s="176" t="s">
        <v>234</v>
      </c>
      <c r="E10" s="177">
        <v>1999</v>
      </c>
      <c r="F10" s="178">
        <v>1</v>
      </c>
      <c r="G10" s="179" t="s">
        <v>137</v>
      </c>
      <c r="H10" s="180" t="s">
        <v>181</v>
      </c>
      <c r="I10" s="181">
        <v>12</v>
      </c>
      <c r="J10" s="182">
        <v>2468</v>
      </c>
      <c r="K10" s="174">
        <v>1</v>
      </c>
      <c r="AR10" s="174">
        <v>2</v>
      </c>
    </row>
    <row r="11" spans="1:44" ht="11.25">
      <c r="A11" s="174">
        <v>12</v>
      </c>
      <c r="B11" s="175">
        <v>2</v>
      </c>
      <c r="C11" s="175">
        <v>3</v>
      </c>
      <c r="D11" s="176" t="s">
        <v>232</v>
      </c>
      <c r="E11" s="177">
        <v>2000</v>
      </c>
      <c r="F11" s="178">
        <v>1</v>
      </c>
      <c r="G11" s="179" t="s">
        <v>137</v>
      </c>
      <c r="H11" s="180" t="s">
        <v>181</v>
      </c>
      <c r="I11" s="181">
        <v>12</v>
      </c>
      <c r="J11" s="182">
        <v>2415</v>
      </c>
      <c r="K11" s="174">
        <v>1</v>
      </c>
      <c r="AR11" s="174">
        <v>2</v>
      </c>
    </row>
    <row r="12" spans="1:44" ht="11.25">
      <c r="A12" s="174">
        <v>12</v>
      </c>
      <c r="B12" s="175">
        <v>2</v>
      </c>
      <c r="C12" s="175">
        <v>4</v>
      </c>
      <c r="D12" s="176" t="s">
        <v>196</v>
      </c>
      <c r="E12" s="177">
        <v>2000</v>
      </c>
      <c r="F12" s="178">
        <v>1</v>
      </c>
      <c r="G12" s="179" t="s">
        <v>145</v>
      </c>
      <c r="H12" s="180" t="s">
        <v>181</v>
      </c>
      <c r="I12" s="181">
        <v>12</v>
      </c>
      <c r="J12" s="182">
        <v>2460</v>
      </c>
      <c r="K12" s="174">
        <v>9</v>
      </c>
      <c r="AR12" s="174">
        <v>2</v>
      </c>
    </row>
    <row r="13" spans="1:44" ht="11.25">
      <c r="A13" s="174">
        <v>12</v>
      </c>
      <c r="B13" s="175">
        <v>2</v>
      </c>
      <c r="C13" s="175">
        <v>5</v>
      </c>
      <c r="D13" s="176" t="s">
        <v>189</v>
      </c>
      <c r="E13" s="177">
        <v>2000</v>
      </c>
      <c r="F13" s="178">
        <v>1</v>
      </c>
      <c r="G13" s="179" t="s">
        <v>137</v>
      </c>
      <c r="H13" s="180" t="s">
        <v>181</v>
      </c>
      <c r="I13" s="181">
        <v>12</v>
      </c>
      <c r="J13" s="182">
        <v>2494</v>
      </c>
      <c r="K13" s="174">
        <v>1</v>
      </c>
      <c r="AR13" s="174">
        <v>2</v>
      </c>
    </row>
    <row r="14" spans="1:44" ht="11.25">
      <c r="A14" s="174">
        <v>12</v>
      </c>
      <c r="B14" s="175">
        <v>2</v>
      </c>
      <c r="C14" s="175">
        <v>6</v>
      </c>
      <c r="I14" s="181">
        <v>12</v>
      </c>
      <c r="AR14" s="174">
        <v>2</v>
      </c>
    </row>
    <row r="15" spans="1:44" ht="11.25">
      <c r="A15" s="174">
        <v>12</v>
      </c>
      <c r="B15" s="175">
        <v>3</v>
      </c>
      <c r="C15" s="175">
        <v>1</v>
      </c>
      <c r="D15" s="176" t="s">
        <v>182</v>
      </c>
      <c r="E15" s="177">
        <v>1999</v>
      </c>
      <c r="F15" s="178">
        <v>1</v>
      </c>
      <c r="G15" s="179" t="s">
        <v>163</v>
      </c>
      <c r="H15" s="180" t="s">
        <v>181</v>
      </c>
      <c r="I15" s="181">
        <v>12</v>
      </c>
      <c r="J15" s="182">
        <v>2375</v>
      </c>
      <c r="K15" s="174">
        <v>10</v>
      </c>
      <c r="AR15" s="174">
        <v>2</v>
      </c>
    </row>
    <row r="16" spans="1:44" ht="11.25">
      <c r="A16" s="174">
        <v>12</v>
      </c>
      <c r="B16" s="175">
        <v>3</v>
      </c>
      <c r="C16" s="175">
        <v>2</v>
      </c>
      <c r="D16" s="176" t="s">
        <v>238</v>
      </c>
      <c r="E16" s="177">
        <v>1998</v>
      </c>
      <c r="F16" s="178">
        <v>1</v>
      </c>
      <c r="G16" s="179" t="s">
        <v>148</v>
      </c>
      <c r="H16" s="180" t="s">
        <v>192</v>
      </c>
      <c r="I16" s="181">
        <v>12</v>
      </c>
      <c r="J16" s="182">
        <v>2320</v>
      </c>
      <c r="K16" s="174">
        <v>2</v>
      </c>
      <c r="AR16" s="174">
        <v>2</v>
      </c>
    </row>
    <row r="17" spans="1:44" ht="11.25">
      <c r="A17" s="174">
        <v>12</v>
      </c>
      <c r="B17" s="175">
        <v>3</v>
      </c>
      <c r="C17" s="175">
        <v>3</v>
      </c>
      <c r="D17" s="176" t="s">
        <v>199</v>
      </c>
      <c r="E17" s="177">
        <v>1998</v>
      </c>
      <c r="F17" s="178">
        <v>1</v>
      </c>
      <c r="G17" s="179" t="s">
        <v>137</v>
      </c>
      <c r="H17" s="180" t="s">
        <v>192</v>
      </c>
      <c r="I17" s="181">
        <v>12</v>
      </c>
      <c r="J17" s="182">
        <v>2253</v>
      </c>
      <c r="K17" s="174">
        <v>1</v>
      </c>
      <c r="AR17" s="174">
        <v>2</v>
      </c>
    </row>
    <row r="18" spans="1:44" ht="11.25">
      <c r="A18" s="174">
        <v>12</v>
      </c>
      <c r="B18" s="175">
        <v>3</v>
      </c>
      <c r="C18" s="175">
        <v>4</v>
      </c>
      <c r="D18" s="176" t="s">
        <v>239</v>
      </c>
      <c r="E18" s="177">
        <v>1998</v>
      </c>
      <c r="F18" s="178">
        <v>1</v>
      </c>
      <c r="G18" s="179" t="s">
        <v>148</v>
      </c>
      <c r="H18" s="180" t="s">
        <v>192</v>
      </c>
      <c r="I18" s="181">
        <v>12</v>
      </c>
      <c r="J18" s="182">
        <v>2295</v>
      </c>
      <c r="K18" s="174">
        <v>2</v>
      </c>
      <c r="AR18" s="174">
        <v>2</v>
      </c>
    </row>
    <row r="19" spans="1:44" ht="11.25">
      <c r="A19" s="174">
        <v>12</v>
      </c>
      <c r="B19" s="175">
        <v>3</v>
      </c>
      <c r="C19" s="175">
        <v>5</v>
      </c>
      <c r="D19" s="176" t="s">
        <v>236</v>
      </c>
      <c r="E19" s="177">
        <v>2000</v>
      </c>
      <c r="F19" s="178">
        <v>1</v>
      </c>
      <c r="G19" s="179" t="s">
        <v>145</v>
      </c>
      <c r="H19" s="180" t="s">
        <v>181</v>
      </c>
      <c r="I19" s="181">
        <v>12</v>
      </c>
      <c r="J19" s="182">
        <v>2330</v>
      </c>
      <c r="K19" s="174">
        <v>9</v>
      </c>
      <c r="AR19" s="174">
        <v>2</v>
      </c>
    </row>
    <row r="20" spans="1:44" ht="11.25">
      <c r="A20" s="174">
        <v>12</v>
      </c>
      <c r="B20" s="175">
        <v>3</v>
      </c>
      <c r="C20" s="175">
        <v>6</v>
      </c>
      <c r="D20" s="176" t="s">
        <v>197</v>
      </c>
      <c r="E20" s="177">
        <v>1997</v>
      </c>
      <c r="F20" s="178">
        <v>1</v>
      </c>
      <c r="G20" s="179" t="s">
        <v>152</v>
      </c>
      <c r="H20" s="180" t="s">
        <v>192</v>
      </c>
      <c r="I20" s="181">
        <v>12</v>
      </c>
      <c r="J20" s="182">
        <v>2375</v>
      </c>
      <c r="K20" s="174">
        <v>8</v>
      </c>
      <c r="AR20" s="174">
        <v>2</v>
      </c>
    </row>
    <row r="21" spans="1:44" ht="11.25">
      <c r="A21" s="174">
        <v>12</v>
      </c>
      <c r="B21" s="175">
        <v>4</v>
      </c>
      <c r="C21" s="175">
        <v>1</v>
      </c>
      <c r="D21" s="176" t="s">
        <v>195</v>
      </c>
      <c r="E21" s="177">
        <v>2000</v>
      </c>
      <c r="F21" s="178">
        <v>1</v>
      </c>
      <c r="G21" s="179" t="s">
        <v>145</v>
      </c>
      <c r="H21" s="180" t="s">
        <v>181</v>
      </c>
      <c r="I21" s="181">
        <v>12</v>
      </c>
      <c r="J21" s="182">
        <v>2250</v>
      </c>
      <c r="K21" s="174">
        <v>9</v>
      </c>
      <c r="AR21" s="174">
        <v>2</v>
      </c>
    </row>
    <row r="22" spans="1:44" ht="11.25">
      <c r="A22" s="174">
        <v>12</v>
      </c>
      <c r="B22" s="175">
        <v>4</v>
      </c>
      <c r="C22" s="175">
        <v>2</v>
      </c>
      <c r="D22" s="176" t="s">
        <v>244</v>
      </c>
      <c r="E22" s="177">
        <v>1994</v>
      </c>
      <c r="F22" s="178">
        <v>1</v>
      </c>
      <c r="G22" s="179" t="s">
        <v>168</v>
      </c>
      <c r="H22" s="180" t="s">
        <v>201</v>
      </c>
      <c r="I22" s="181">
        <v>12</v>
      </c>
      <c r="J22" s="182">
        <v>2234</v>
      </c>
      <c r="K22" s="174">
        <v>5</v>
      </c>
      <c r="AR22" s="174">
        <v>2</v>
      </c>
    </row>
    <row r="23" spans="1:44" ht="11.25">
      <c r="A23" s="174">
        <v>12</v>
      </c>
      <c r="B23" s="175">
        <v>4</v>
      </c>
      <c r="C23" s="175">
        <v>3</v>
      </c>
      <c r="D23" s="176" t="s">
        <v>191</v>
      </c>
      <c r="E23" s="177">
        <v>1998</v>
      </c>
      <c r="F23" s="178">
        <v>1</v>
      </c>
      <c r="G23" s="179" t="s">
        <v>163</v>
      </c>
      <c r="H23" s="180" t="s">
        <v>192</v>
      </c>
      <c r="I23" s="181">
        <v>12</v>
      </c>
      <c r="J23" s="182">
        <v>2227</v>
      </c>
      <c r="K23" s="174">
        <v>10</v>
      </c>
      <c r="AR23" s="174">
        <v>2</v>
      </c>
    </row>
    <row r="24" spans="1:44" ht="11.25">
      <c r="A24" s="174">
        <v>12</v>
      </c>
      <c r="B24" s="175">
        <v>4</v>
      </c>
      <c r="C24" s="175">
        <v>4</v>
      </c>
      <c r="D24" s="176" t="s">
        <v>249</v>
      </c>
      <c r="E24" s="177">
        <v>1994</v>
      </c>
      <c r="F24" s="178">
        <v>1</v>
      </c>
      <c r="G24" s="179" t="s">
        <v>168</v>
      </c>
      <c r="H24" s="180" t="s">
        <v>201</v>
      </c>
      <c r="I24" s="181">
        <v>12</v>
      </c>
      <c r="J24" s="182">
        <v>2234</v>
      </c>
      <c r="K24" s="174">
        <v>5</v>
      </c>
      <c r="AR24" s="174">
        <v>2</v>
      </c>
    </row>
    <row r="25" spans="1:44" ht="11.25">
      <c r="A25" s="174">
        <v>12</v>
      </c>
      <c r="B25" s="175">
        <v>4</v>
      </c>
      <c r="C25" s="175">
        <v>5</v>
      </c>
      <c r="D25" s="176" t="s">
        <v>198</v>
      </c>
      <c r="E25" s="177">
        <v>1997</v>
      </c>
      <c r="F25" s="178">
        <v>1</v>
      </c>
      <c r="G25" s="179" t="s">
        <v>134</v>
      </c>
      <c r="H25" s="180" t="s">
        <v>192</v>
      </c>
      <c r="I25" s="181">
        <v>12</v>
      </c>
      <c r="J25" s="182">
        <v>2240</v>
      </c>
      <c r="K25" s="174">
        <v>4</v>
      </c>
      <c r="AR25" s="174">
        <v>2</v>
      </c>
    </row>
    <row r="26" spans="1:44" ht="11.25">
      <c r="A26" s="174">
        <v>12</v>
      </c>
      <c r="B26" s="175">
        <v>4</v>
      </c>
      <c r="C26" s="175">
        <v>6</v>
      </c>
      <c r="D26" s="176" t="s">
        <v>240</v>
      </c>
      <c r="E26" s="177">
        <v>1998</v>
      </c>
      <c r="F26" s="178">
        <v>1</v>
      </c>
      <c r="G26" s="179" t="s">
        <v>134</v>
      </c>
      <c r="H26" s="180" t="s">
        <v>192</v>
      </c>
      <c r="I26" s="181">
        <v>12</v>
      </c>
      <c r="J26" s="182">
        <v>2250</v>
      </c>
      <c r="K26" s="174">
        <v>4</v>
      </c>
      <c r="AR26" s="174">
        <v>2</v>
      </c>
    </row>
    <row r="27" spans="1:44" ht="11.25">
      <c r="A27" s="174">
        <v>12</v>
      </c>
      <c r="B27" s="175">
        <v>5</v>
      </c>
      <c r="C27" s="175">
        <v>1</v>
      </c>
      <c r="D27" s="176" t="s">
        <v>258</v>
      </c>
      <c r="E27" s="177">
        <v>1997</v>
      </c>
      <c r="F27" s="178">
        <v>1</v>
      </c>
      <c r="G27" s="179" t="s">
        <v>175</v>
      </c>
      <c r="H27" s="180" t="s">
        <v>192</v>
      </c>
      <c r="I27" s="181">
        <v>12</v>
      </c>
      <c r="J27" s="182">
        <v>2206</v>
      </c>
      <c r="K27" s="174">
        <v>6</v>
      </c>
      <c r="AR27" s="174">
        <v>2</v>
      </c>
    </row>
    <row r="28" spans="1:44" ht="11.25">
      <c r="A28" s="174">
        <v>12</v>
      </c>
      <c r="B28" s="175">
        <v>5</v>
      </c>
      <c r="C28" s="175">
        <v>2</v>
      </c>
      <c r="D28" s="176" t="s">
        <v>241</v>
      </c>
      <c r="E28" s="177">
        <v>1999</v>
      </c>
      <c r="F28" s="178">
        <v>1</v>
      </c>
      <c r="G28" s="179" t="s">
        <v>145</v>
      </c>
      <c r="H28" s="180" t="s">
        <v>181</v>
      </c>
      <c r="I28" s="181">
        <v>12</v>
      </c>
      <c r="J28" s="182">
        <v>2180</v>
      </c>
      <c r="K28" s="174">
        <v>9</v>
      </c>
      <c r="AR28" s="174">
        <v>2</v>
      </c>
    </row>
    <row r="29" spans="1:44" ht="11.25">
      <c r="A29" s="174">
        <v>12</v>
      </c>
      <c r="B29" s="175">
        <v>5</v>
      </c>
      <c r="C29" s="175">
        <v>3</v>
      </c>
      <c r="D29" s="176" t="s">
        <v>245</v>
      </c>
      <c r="E29" s="177">
        <v>1996</v>
      </c>
      <c r="F29" s="178">
        <v>1</v>
      </c>
      <c r="G29" s="179" t="s">
        <v>134</v>
      </c>
      <c r="H29" s="180" t="s">
        <v>206</v>
      </c>
      <c r="I29" s="181">
        <v>12</v>
      </c>
      <c r="J29" s="182">
        <v>2180</v>
      </c>
      <c r="K29" s="174">
        <v>4</v>
      </c>
      <c r="AR29" s="174">
        <v>2</v>
      </c>
    </row>
    <row r="30" spans="1:44" ht="11.25">
      <c r="A30" s="174">
        <v>12</v>
      </c>
      <c r="B30" s="175">
        <v>5</v>
      </c>
      <c r="C30" s="175">
        <v>4</v>
      </c>
      <c r="D30" s="176" t="s">
        <v>248</v>
      </c>
      <c r="E30" s="177">
        <v>1996</v>
      </c>
      <c r="F30" s="178">
        <v>1</v>
      </c>
      <c r="G30" s="179" t="s">
        <v>152</v>
      </c>
      <c r="H30" s="180" t="s">
        <v>206</v>
      </c>
      <c r="I30" s="181">
        <v>12</v>
      </c>
      <c r="J30" s="182">
        <v>2180</v>
      </c>
      <c r="K30" s="174">
        <v>8</v>
      </c>
      <c r="AR30" s="174">
        <v>2</v>
      </c>
    </row>
    <row r="31" spans="1:44" ht="11.25">
      <c r="A31" s="174">
        <v>12</v>
      </c>
      <c r="B31" s="175">
        <v>5</v>
      </c>
      <c r="C31" s="175">
        <v>5</v>
      </c>
      <c r="D31" s="176" t="s">
        <v>203</v>
      </c>
      <c r="E31" s="177">
        <v>1997</v>
      </c>
      <c r="F31" s="178">
        <v>1</v>
      </c>
      <c r="G31" s="179" t="s">
        <v>134</v>
      </c>
      <c r="H31" s="180" t="s">
        <v>192</v>
      </c>
      <c r="I31" s="181">
        <v>12</v>
      </c>
      <c r="J31" s="182">
        <v>2200</v>
      </c>
      <c r="K31" s="174">
        <v>4</v>
      </c>
      <c r="AR31" s="174">
        <v>2</v>
      </c>
    </row>
    <row r="32" spans="1:44" ht="11.25">
      <c r="A32" s="174">
        <v>12</v>
      </c>
      <c r="B32" s="175">
        <v>5</v>
      </c>
      <c r="C32" s="175">
        <v>6</v>
      </c>
      <c r="D32" s="176" t="s">
        <v>242</v>
      </c>
      <c r="E32" s="177">
        <v>1999</v>
      </c>
      <c r="F32" s="178">
        <v>1</v>
      </c>
      <c r="G32" s="179" t="s">
        <v>145</v>
      </c>
      <c r="H32" s="180" t="s">
        <v>181</v>
      </c>
      <c r="I32" s="181">
        <v>12</v>
      </c>
      <c r="J32" s="182">
        <v>2200</v>
      </c>
      <c r="K32" s="174">
        <v>9</v>
      </c>
      <c r="AR32" s="174">
        <v>2</v>
      </c>
    </row>
    <row r="33" spans="1:44" ht="11.25">
      <c r="A33" s="174">
        <v>12</v>
      </c>
      <c r="B33" s="175">
        <v>6</v>
      </c>
      <c r="C33" s="175">
        <v>1</v>
      </c>
      <c r="D33" s="176" t="s">
        <v>255</v>
      </c>
      <c r="E33" s="177">
        <v>1995</v>
      </c>
      <c r="F33" s="178">
        <v>1</v>
      </c>
      <c r="G33" s="179" t="s">
        <v>134</v>
      </c>
      <c r="H33" s="180" t="s">
        <v>206</v>
      </c>
      <c r="I33" s="181">
        <v>12</v>
      </c>
      <c r="J33" s="182">
        <v>2170</v>
      </c>
      <c r="K33" s="174">
        <v>4</v>
      </c>
      <c r="AR33" s="174">
        <v>2</v>
      </c>
    </row>
    <row r="34" spans="1:44" ht="11.25">
      <c r="A34" s="174">
        <v>12</v>
      </c>
      <c r="B34" s="175">
        <v>6</v>
      </c>
      <c r="C34" s="175">
        <v>2</v>
      </c>
      <c r="D34" s="176" t="s">
        <v>259</v>
      </c>
      <c r="E34" s="177">
        <v>1995</v>
      </c>
      <c r="F34" s="178">
        <v>1</v>
      </c>
      <c r="G34" s="179" t="s">
        <v>175</v>
      </c>
      <c r="H34" s="180" t="s">
        <v>206</v>
      </c>
      <c r="I34" s="181">
        <v>12</v>
      </c>
      <c r="J34" s="182">
        <v>2150</v>
      </c>
      <c r="K34" s="174">
        <v>6</v>
      </c>
      <c r="AR34" s="174">
        <v>2</v>
      </c>
    </row>
    <row r="35" spans="1:44" ht="11.25">
      <c r="A35" s="174">
        <v>12</v>
      </c>
      <c r="B35" s="175">
        <v>6</v>
      </c>
      <c r="C35" s="175">
        <v>3</v>
      </c>
      <c r="D35" s="176" t="s">
        <v>246</v>
      </c>
      <c r="E35" s="177">
        <v>1995</v>
      </c>
      <c r="F35" s="178">
        <v>1</v>
      </c>
      <c r="G35" s="179" t="s">
        <v>148</v>
      </c>
      <c r="H35" s="180" t="s">
        <v>206</v>
      </c>
      <c r="I35" s="181">
        <v>12</v>
      </c>
      <c r="J35" s="182">
        <v>2100</v>
      </c>
      <c r="K35" s="174">
        <v>2</v>
      </c>
      <c r="AR35" s="174">
        <v>2</v>
      </c>
    </row>
    <row r="36" spans="1:44" ht="11.25">
      <c r="A36" s="174">
        <v>12</v>
      </c>
      <c r="B36" s="175">
        <v>6</v>
      </c>
      <c r="C36" s="175">
        <v>4</v>
      </c>
      <c r="D36" s="176" t="s">
        <v>243</v>
      </c>
      <c r="E36" s="177">
        <v>1997</v>
      </c>
      <c r="F36" s="178">
        <v>1</v>
      </c>
      <c r="G36" s="179" t="s">
        <v>145</v>
      </c>
      <c r="H36" s="180" t="s">
        <v>192</v>
      </c>
      <c r="I36" s="181">
        <v>12</v>
      </c>
      <c r="J36" s="182">
        <v>2120</v>
      </c>
      <c r="K36" s="174">
        <v>9</v>
      </c>
      <c r="AR36" s="174">
        <v>2</v>
      </c>
    </row>
    <row r="37" spans="1:44" ht="11.25">
      <c r="A37" s="174">
        <v>12</v>
      </c>
      <c r="B37" s="175">
        <v>6</v>
      </c>
      <c r="C37" s="175">
        <v>5</v>
      </c>
      <c r="D37" s="176" t="s">
        <v>250</v>
      </c>
      <c r="E37" s="177">
        <v>1995</v>
      </c>
      <c r="F37" s="178">
        <v>1</v>
      </c>
      <c r="G37" s="179" t="s">
        <v>152</v>
      </c>
      <c r="H37" s="180" t="s">
        <v>206</v>
      </c>
      <c r="I37" s="181">
        <v>12</v>
      </c>
      <c r="J37" s="182">
        <v>2162</v>
      </c>
      <c r="K37" s="174">
        <v>8</v>
      </c>
      <c r="AR37" s="174">
        <v>2</v>
      </c>
    </row>
    <row r="38" spans="1:44" ht="11.25">
      <c r="A38" s="174">
        <v>12</v>
      </c>
      <c r="B38" s="175">
        <v>6</v>
      </c>
      <c r="C38" s="175">
        <v>6</v>
      </c>
      <c r="D38" s="176" t="s">
        <v>205</v>
      </c>
      <c r="E38" s="177">
        <v>1995</v>
      </c>
      <c r="F38" s="178">
        <v>1</v>
      </c>
      <c r="G38" s="179" t="s">
        <v>134</v>
      </c>
      <c r="H38" s="180" t="s">
        <v>206</v>
      </c>
      <c r="I38" s="181">
        <v>12</v>
      </c>
      <c r="J38" s="182">
        <v>2170</v>
      </c>
      <c r="K38" s="174">
        <v>4</v>
      </c>
      <c r="AR38" s="174">
        <v>2</v>
      </c>
    </row>
    <row r="39" spans="1:44" ht="11.25">
      <c r="A39" s="174">
        <v>12</v>
      </c>
      <c r="B39" s="175">
        <v>7</v>
      </c>
      <c r="C39" s="175">
        <v>1</v>
      </c>
      <c r="D39" s="176" t="s">
        <v>252</v>
      </c>
      <c r="E39" s="177">
        <v>1994</v>
      </c>
      <c r="F39" s="178">
        <v>1</v>
      </c>
      <c r="G39" s="179" t="s">
        <v>145</v>
      </c>
      <c r="H39" s="180" t="s">
        <v>201</v>
      </c>
      <c r="I39" s="181">
        <v>12</v>
      </c>
      <c r="J39" s="182">
        <v>2100</v>
      </c>
      <c r="K39" s="174">
        <v>9</v>
      </c>
      <c r="AR39" s="174">
        <v>2</v>
      </c>
    </row>
    <row r="40" spans="1:44" ht="11.25">
      <c r="A40" s="174">
        <v>12</v>
      </c>
      <c r="B40" s="175">
        <v>7</v>
      </c>
      <c r="C40" s="175">
        <v>2</v>
      </c>
      <c r="D40" s="176" t="s">
        <v>253</v>
      </c>
      <c r="E40" s="177">
        <v>1995</v>
      </c>
      <c r="F40" s="178">
        <v>1</v>
      </c>
      <c r="G40" s="179" t="s">
        <v>175</v>
      </c>
      <c r="H40" s="180" t="s">
        <v>206</v>
      </c>
      <c r="I40" s="181">
        <v>12</v>
      </c>
      <c r="J40" s="182">
        <v>2041</v>
      </c>
      <c r="K40" s="174">
        <v>6</v>
      </c>
      <c r="AR40" s="174">
        <v>2</v>
      </c>
    </row>
    <row r="41" spans="1:44" ht="11.25">
      <c r="A41" s="174">
        <v>12</v>
      </c>
      <c r="B41" s="175">
        <v>7</v>
      </c>
      <c r="C41" s="175">
        <v>3</v>
      </c>
      <c r="D41" s="176" t="s">
        <v>200</v>
      </c>
      <c r="E41" s="177">
        <v>1993</v>
      </c>
      <c r="F41" s="178">
        <v>1</v>
      </c>
      <c r="G41" s="179" t="s">
        <v>143</v>
      </c>
      <c r="H41" s="180" t="s">
        <v>201</v>
      </c>
      <c r="I41" s="181">
        <v>12</v>
      </c>
      <c r="J41" s="182">
        <v>2027</v>
      </c>
      <c r="K41" s="174">
        <v>7</v>
      </c>
      <c r="AR41" s="174">
        <v>2</v>
      </c>
    </row>
    <row r="42" spans="1:44" ht="11.25">
      <c r="A42" s="174">
        <v>12</v>
      </c>
      <c r="B42" s="175">
        <v>7</v>
      </c>
      <c r="C42" s="175">
        <v>4</v>
      </c>
      <c r="D42" s="176" t="s">
        <v>210</v>
      </c>
      <c r="E42" s="177">
        <v>1995</v>
      </c>
      <c r="F42" s="178">
        <v>1</v>
      </c>
      <c r="G42" s="179" t="s">
        <v>137</v>
      </c>
      <c r="H42" s="180" t="s">
        <v>206</v>
      </c>
      <c r="I42" s="181">
        <v>12</v>
      </c>
      <c r="J42" s="182">
        <v>2030</v>
      </c>
      <c r="K42" s="174">
        <v>1</v>
      </c>
      <c r="AR42" s="174">
        <v>2</v>
      </c>
    </row>
    <row r="43" spans="1:44" ht="11.25">
      <c r="A43" s="174">
        <v>12</v>
      </c>
      <c r="B43" s="175">
        <v>7</v>
      </c>
      <c r="C43" s="175">
        <v>5</v>
      </c>
      <c r="D43" s="176" t="s">
        <v>251</v>
      </c>
      <c r="E43" s="177">
        <v>1995</v>
      </c>
      <c r="F43" s="178">
        <v>1</v>
      </c>
      <c r="G43" s="179" t="s">
        <v>134</v>
      </c>
      <c r="H43" s="180" t="s">
        <v>206</v>
      </c>
      <c r="I43" s="181">
        <v>12</v>
      </c>
      <c r="J43" s="182">
        <v>2070</v>
      </c>
      <c r="K43" s="174">
        <v>4</v>
      </c>
      <c r="AR43" s="174">
        <v>2</v>
      </c>
    </row>
    <row r="44" spans="1:44" ht="11.25">
      <c r="A44" s="174">
        <v>12</v>
      </c>
      <c r="B44" s="175">
        <v>7</v>
      </c>
      <c r="C44" s="175">
        <v>6</v>
      </c>
      <c r="D44" s="176" t="s">
        <v>204</v>
      </c>
      <c r="E44" s="177">
        <v>1997</v>
      </c>
      <c r="F44" s="178">
        <v>1</v>
      </c>
      <c r="G44" s="179" t="s">
        <v>134</v>
      </c>
      <c r="H44" s="180" t="s">
        <v>192</v>
      </c>
      <c r="I44" s="181">
        <v>12</v>
      </c>
      <c r="J44" s="182">
        <v>2070</v>
      </c>
      <c r="K44" s="174">
        <v>4</v>
      </c>
      <c r="AR44" s="174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7">
    <tabColor indexed="34"/>
  </sheetPr>
  <dimension ref="A1:AR26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MENU!B15</f>
        <v>0</v>
      </c>
      <c r="F2" s="170"/>
      <c r="G2" s="171"/>
      <c r="H2" s="172"/>
      <c r="I2" s="172"/>
      <c r="J2" s="173" t="str">
        <f>MENU!E15</f>
        <v>200 férfi pillangó</v>
      </c>
      <c r="M2" s="185"/>
    </row>
    <row r="3" spans="1:44" ht="11.25">
      <c r="A3" s="174">
        <v>13</v>
      </c>
      <c r="B3" s="175">
        <v>1</v>
      </c>
      <c r="C3" s="175">
        <v>1</v>
      </c>
      <c r="I3" s="181">
        <v>13</v>
      </c>
      <c r="AR3" s="174">
        <v>2</v>
      </c>
    </row>
    <row r="4" spans="1:44" ht="11.25">
      <c r="A4" s="174">
        <v>13</v>
      </c>
      <c r="B4" s="175">
        <v>1</v>
      </c>
      <c r="C4" s="175">
        <v>2</v>
      </c>
      <c r="D4" s="176" t="s">
        <v>182</v>
      </c>
      <c r="E4" s="177">
        <v>1999</v>
      </c>
      <c r="F4" s="178">
        <v>1</v>
      </c>
      <c r="G4" s="179" t="s">
        <v>163</v>
      </c>
      <c r="H4" s="180" t="s">
        <v>181</v>
      </c>
      <c r="I4" s="181">
        <v>13</v>
      </c>
      <c r="J4" s="182">
        <v>3162</v>
      </c>
      <c r="K4" s="174">
        <v>10</v>
      </c>
      <c r="AR4" s="174">
        <v>2</v>
      </c>
    </row>
    <row r="5" spans="1:44" ht="11.25">
      <c r="A5" s="174">
        <v>13</v>
      </c>
      <c r="B5" s="175">
        <v>1</v>
      </c>
      <c r="C5" s="175">
        <v>3</v>
      </c>
      <c r="D5" s="176" t="s">
        <v>263</v>
      </c>
      <c r="E5" s="177">
        <v>2001</v>
      </c>
      <c r="F5" s="178">
        <v>1</v>
      </c>
      <c r="G5" s="179" t="s">
        <v>145</v>
      </c>
      <c r="H5" s="180" t="s">
        <v>185</v>
      </c>
      <c r="I5" s="181">
        <v>13</v>
      </c>
      <c r="J5" s="182">
        <v>3060</v>
      </c>
      <c r="K5" s="174">
        <v>9</v>
      </c>
      <c r="AR5" s="174">
        <v>2</v>
      </c>
    </row>
    <row r="6" spans="1:44" ht="11.25">
      <c r="A6" s="174">
        <v>13</v>
      </c>
      <c r="B6" s="175">
        <v>1</v>
      </c>
      <c r="C6" s="175">
        <v>4</v>
      </c>
      <c r="D6" s="176" t="s">
        <v>190</v>
      </c>
      <c r="E6" s="177">
        <v>2000</v>
      </c>
      <c r="F6" s="178">
        <v>1</v>
      </c>
      <c r="G6" s="179" t="s">
        <v>145</v>
      </c>
      <c r="H6" s="180" t="s">
        <v>181</v>
      </c>
      <c r="I6" s="181">
        <v>13</v>
      </c>
      <c r="J6" s="182">
        <v>3150</v>
      </c>
      <c r="K6" s="174">
        <v>9</v>
      </c>
      <c r="AR6" s="174">
        <v>2</v>
      </c>
    </row>
    <row r="7" spans="1:44" ht="11.25">
      <c r="A7" s="174">
        <v>13</v>
      </c>
      <c r="B7" s="175">
        <v>1</v>
      </c>
      <c r="C7" s="175">
        <v>5</v>
      </c>
      <c r="D7" s="176" t="s">
        <v>232</v>
      </c>
      <c r="E7" s="177">
        <v>2000</v>
      </c>
      <c r="F7" s="178">
        <v>1</v>
      </c>
      <c r="G7" s="179" t="s">
        <v>137</v>
      </c>
      <c r="H7" s="180" t="s">
        <v>181</v>
      </c>
      <c r="I7" s="181">
        <v>13</v>
      </c>
      <c r="J7" s="182">
        <v>3362</v>
      </c>
      <c r="K7" s="174">
        <v>1</v>
      </c>
      <c r="AR7" s="174">
        <v>2</v>
      </c>
    </row>
    <row r="8" spans="1:44" ht="11.25">
      <c r="A8" s="174">
        <v>13</v>
      </c>
      <c r="B8" s="175">
        <v>1</v>
      </c>
      <c r="C8" s="175">
        <v>6</v>
      </c>
      <c r="I8" s="181">
        <v>13</v>
      </c>
      <c r="AR8" s="174">
        <v>2</v>
      </c>
    </row>
    <row r="9" spans="1:44" ht="11.25">
      <c r="A9" s="174">
        <v>13</v>
      </c>
      <c r="B9" s="175">
        <v>2</v>
      </c>
      <c r="C9" s="175">
        <v>1</v>
      </c>
      <c r="D9" s="176" t="s">
        <v>191</v>
      </c>
      <c r="E9" s="177">
        <v>1998</v>
      </c>
      <c r="F9" s="178">
        <v>1</v>
      </c>
      <c r="G9" s="179" t="s">
        <v>163</v>
      </c>
      <c r="H9" s="180" t="s">
        <v>192</v>
      </c>
      <c r="I9" s="181">
        <v>13</v>
      </c>
      <c r="J9" s="182">
        <v>3052</v>
      </c>
      <c r="K9" s="174">
        <v>10</v>
      </c>
      <c r="AR9" s="174">
        <v>2</v>
      </c>
    </row>
    <row r="10" spans="1:44" ht="11.25">
      <c r="A10" s="174">
        <v>13</v>
      </c>
      <c r="B10" s="175">
        <v>2</v>
      </c>
      <c r="C10" s="175">
        <v>2</v>
      </c>
      <c r="D10" s="176" t="s">
        <v>238</v>
      </c>
      <c r="E10" s="177">
        <v>1998</v>
      </c>
      <c r="F10" s="178">
        <v>1</v>
      </c>
      <c r="G10" s="179" t="s">
        <v>148</v>
      </c>
      <c r="H10" s="180" t="s">
        <v>192</v>
      </c>
      <c r="I10" s="181">
        <v>13</v>
      </c>
      <c r="J10" s="182">
        <v>2490</v>
      </c>
      <c r="K10" s="174">
        <v>2</v>
      </c>
      <c r="AR10" s="174">
        <v>2</v>
      </c>
    </row>
    <row r="11" spans="1:44" ht="11.25">
      <c r="A11" s="174">
        <v>13</v>
      </c>
      <c r="B11" s="175">
        <v>2</v>
      </c>
      <c r="C11" s="175">
        <v>3</v>
      </c>
      <c r="D11" s="176" t="s">
        <v>248</v>
      </c>
      <c r="E11" s="177">
        <v>1996</v>
      </c>
      <c r="F11" s="178">
        <v>1</v>
      </c>
      <c r="G11" s="179" t="s">
        <v>152</v>
      </c>
      <c r="H11" s="180" t="s">
        <v>206</v>
      </c>
      <c r="I11" s="181">
        <v>13</v>
      </c>
      <c r="J11" s="182">
        <v>2385</v>
      </c>
      <c r="K11" s="174">
        <v>8</v>
      </c>
      <c r="AR11" s="174">
        <v>2</v>
      </c>
    </row>
    <row r="12" spans="1:44" ht="11.25">
      <c r="A12" s="174">
        <v>13</v>
      </c>
      <c r="B12" s="175">
        <v>2</v>
      </c>
      <c r="C12" s="175">
        <v>4</v>
      </c>
      <c r="D12" s="176" t="s">
        <v>239</v>
      </c>
      <c r="E12" s="177">
        <v>1998</v>
      </c>
      <c r="F12" s="178">
        <v>1</v>
      </c>
      <c r="G12" s="179" t="s">
        <v>148</v>
      </c>
      <c r="H12" s="180" t="s">
        <v>192</v>
      </c>
      <c r="I12" s="181">
        <v>13</v>
      </c>
      <c r="J12" s="182">
        <v>2425</v>
      </c>
      <c r="K12" s="174">
        <v>2</v>
      </c>
      <c r="AR12" s="174">
        <v>2</v>
      </c>
    </row>
    <row r="13" spans="1:44" ht="11.25">
      <c r="A13" s="174">
        <v>13</v>
      </c>
      <c r="B13" s="175">
        <v>2</v>
      </c>
      <c r="C13" s="175">
        <v>5</v>
      </c>
      <c r="D13" s="176" t="s">
        <v>236</v>
      </c>
      <c r="E13" s="177">
        <v>2000</v>
      </c>
      <c r="F13" s="178">
        <v>1</v>
      </c>
      <c r="G13" s="179" t="s">
        <v>145</v>
      </c>
      <c r="H13" s="180" t="s">
        <v>181</v>
      </c>
      <c r="I13" s="181">
        <v>13</v>
      </c>
      <c r="J13" s="182">
        <v>2500</v>
      </c>
      <c r="K13" s="174">
        <v>9</v>
      </c>
      <c r="AR13" s="174">
        <v>2</v>
      </c>
    </row>
    <row r="14" spans="1:44" ht="11.25">
      <c r="A14" s="174">
        <v>13</v>
      </c>
      <c r="B14" s="175">
        <v>2</v>
      </c>
      <c r="C14" s="175">
        <v>6</v>
      </c>
      <c r="D14" s="176" t="s">
        <v>195</v>
      </c>
      <c r="E14" s="177">
        <v>2000</v>
      </c>
      <c r="F14" s="178">
        <v>1</v>
      </c>
      <c r="G14" s="179" t="s">
        <v>145</v>
      </c>
      <c r="H14" s="180" t="s">
        <v>181</v>
      </c>
      <c r="I14" s="181">
        <v>13</v>
      </c>
      <c r="J14" s="182">
        <v>2500</v>
      </c>
      <c r="K14" s="174">
        <v>9</v>
      </c>
      <c r="AR14" s="174">
        <v>2</v>
      </c>
    </row>
    <row r="15" spans="1:44" ht="11.25">
      <c r="A15" s="174">
        <v>13</v>
      </c>
      <c r="B15" s="175">
        <v>3</v>
      </c>
      <c r="C15" s="175">
        <v>1</v>
      </c>
      <c r="D15" s="176" t="s">
        <v>259</v>
      </c>
      <c r="E15" s="177">
        <v>1995</v>
      </c>
      <c r="F15" s="178">
        <v>1</v>
      </c>
      <c r="G15" s="179" t="s">
        <v>175</v>
      </c>
      <c r="H15" s="180" t="s">
        <v>206</v>
      </c>
      <c r="I15" s="181">
        <v>13</v>
      </c>
      <c r="J15" s="182">
        <v>2377</v>
      </c>
      <c r="K15" s="174">
        <v>6</v>
      </c>
      <c r="AR15" s="174">
        <v>2</v>
      </c>
    </row>
    <row r="16" spans="1:44" ht="11.25">
      <c r="A16" s="174">
        <v>13</v>
      </c>
      <c r="B16" s="175">
        <v>3</v>
      </c>
      <c r="C16" s="175">
        <v>2</v>
      </c>
      <c r="D16" s="176" t="s">
        <v>241</v>
      </c>
      <c r="E16" s="177">
        <v>1999</v>
      </c>
      <c r="F16" s="178">
        <v>1</v>
      </c>
      <c r="G16" s="179" t="s">
        <v>145</v>
      </c>
      <c r="H16" s="180" t="s">
        <v>181</v>
      </c>
      <c r="I16" s="181">
        <v>13</v>
      </c>
      <c r="J16" s="182">
        <v>2330</v>
      </c>
      <c r="K16" s="174">
        <v>9</v>
      </c>
      <c r="AR16" s="174">
        <v>2</v>
      </c>
    </row>
    <row r="17" spans="1:44" ht="11.25">
      <c r="A17" s="174">
        <v>13</v>
      </c>
      <c r="B17" s="175">
        <v>3</v>
      </c>
      <c r="C17" s="175">
        <v>3</v>
      </c>
      <c r="D17" s="176" t="s">
        <v>243</v>
      </c>
      <c r="E17" s="177">
        <v>1997</v>
      </c>
      <c r="F17" s="178">
        <v>1</v>
      </c>
      <c r="G17" s="179" t="s">
        <v>145</v>
      </c>
      <c r="H17" s="180" t="s">
        <v>192</v>
      </c>
      <c r="I17" s="181">
        <v>13</v>
      </c>
      <c r="J17" s="182">
        <v>2290</v>
      </c>
      <c r="K17" s="174">
        <v>9</v>
      </c>
      <c r="AR17" s="174">
        <v>2</v>
      </c>
    </row>
    <row r="18" spans="1:44" ht="11.25">
      <c r="A18" s="174">
        <v>13</v>
      </c>
      <c r="B18" s="175">
        <v>3</v>
      </c>
      <c r="C18" s="175">
        <v>4</v>
      </c>
      <c r="D18" s="176" t="s">
        <v>245</v>
      </c>
      <c r="E18" s="177">
        <v>1996</v>
      </c>
      <c r="F18" s="178">
        <v>1</v>
      </c>
      <c r="G18" s="179" t="s">
        <v>134</v>
      </c>
      <c r="H18" s="180" t="s">
        <v>206</v>
      </c>
      <c r="I18" s="181">
        <v>13</v>
      </c>
      <c r="J18" s="182">
        <v>2330</v>
      </c>
      <c r="K18" s="174">
        <v>4</v>
      </c>
      <c r="AR18" s="174">
        <v>2</v>
      </c>
    </row>
    <row r="19" spans="1:44" ht="11.25">
      <c r="A19" s="174">
        <v>13</v>
      </c>
      <c r="B19" s="175">
        <v>3</v>
      </c>
      <c r="C19" s="175">
        <v>5</v>
      </c>
      <c r="D19" s="176" t="s">
        <v>247</v>
      </c>
      <c r="E19" s="177">
        <v>1996</v>
      </c>
      <c r="F19" s="178">
        <v>1</v>
      </c>
      <c r="G19" s="179" t="s">
        <v>175</v>
      </c>
      <c r="H19" s="180" t="s">
        <v>206</v>
      </c>
      <c r="I19" s="181">
        <v>13</v>
      </c>
      <c r="J19" s="182">
        <v>2335</v>
      </c>
      <c r="K19" s="174">
        <v>6</v>
      </c>
      <c r="AR19" s="174">
        <v>2</v>
      </c>
    </row>
    <row r="20" spans="1:44" ht="11.25">
      <c r="A20" s="174">
        <v>13</v>
      </c>
      <c r="B20" s="175">
        <v>3</v>
      </c>
      <c r="C20" s="175">
        <v>6</v>
      </c>
      <c r="D20" s="176" t="s">
        <v>242</v>
      </c>
      <c r="E20" s="177">
        <v>1999</v>
      </c>
      <c r="F20" s="178">
        <v>1</v>
      </c>
      <c r="G20" s="179" t="s">
        <v>145</v>
      </c>
      <c r="H20" s="180" t="s">
        <v>181</v>
      </c>
      <c r="I20" s="181">
        <v>13</v>
      </c>
      <c r="J20" s="182">
        <v>2350</v>
      </c>
      <c r="K20" s="174">
        <v>9</v>
      </c>
      <c r="AR20" s="174">
        <v>2</v>
      </c>
    </row>
    <row r="21" spans="1:44" ht="11.25">
      <c r="A21" s="174">
        <v>13</v>
      </c>
      <c r="B21" s="175">
        <v>4</v>
      </c>
      <c r="C21" s="175">
        <v>1</v>
      </c>
      <c r="D21" s="176" t="s">
        <v>246</v>
      </c>
      <c r="E21" s="177">
        <v>1995</v>
      </c>
      <c r="F21" s="178">
        <v>1</v>
      </c>
      <c r="G21" s="179" t="s">
        <v>148</v>
      </c>
      <c r="H21" s="180" t="s">
        <v>206</v>
      </c>
      <c r="I21" s="181">
        <v>13</v>
      </c>
      <c r="J21" s="182">
        <v>2270</v>
      </c>
      <c r="K21" s="174">
        <v>2</v>
      </c>
      <c r="AR21" s="174">
        <v>2</v>
      </c>
    </row>
    <row r="22" spans="1:44" ht="11.25">
      <c r="A22" s="174">
        <v>13</v>
      </c>
      <c r="B22" s="175">
        <v>4</v>
      </c>
      <c r="C22" s="175">
        <v>2</v>
      </c>
      <c r="D22" s="176" t="s">
        <v>251</v>
      </c>
      <c r="E22" s="177">
        <v>1995</v>
      </c>
      <c r="F22" s="178">
        <v>1</v>
      </c>
      <c r="G22" s="179" t="s">
        <v>134</v>
      </c>
      <c r="H22" s="180" t="s">
        <v>206</v>
      </c>
      <c r="I22" s="181">
        <v>13</v>
      </c>
      <c r="J22" s="182">
        <v>2230</v>
      </c>
      <c r="K22" s="174">
        <v>4</v>
      </c>
      <c r="AR22" s="174">
        <v>2</v>
      </c>
    </row>
    <row r="23" spans="1:44" ht="11.25">
      <c r="A23" s="174">
        <v>13</v>
      </c>
      <c r="B23" s="175">
        <v>4</v>
      </c>
      <c r="C23" s="175">
        <v>3</v>
      </c>
      <c r="D23" s="176" t="s">
        <v>208</v>
      </c>
      <c r="E23" s="177">
        <v>1985</v>
      </c>
      <c r="F23" s="178">
        <v>1</v>
      </c>
      <c r="G23" s="179" t="s">
        <v>209</v>
      </c>
      <c r="H23" s="180" t="s">
        <v>201</v>
      </c>
      <c r="I23" s="181">
        <v>13</v>
      </c>
      <c r="J23" s="182">
        <v>1556</v>
      </c>
      <c r="K23" s="174">
        <v>3</v>
      </c>
      <c r="AR23" s="174">
        <v>2</v>
      </c>
    </row>
    <row r="24" spans="1:44" ht="11.25">
      <c r="A24" s="174">
        <v>13</v>
      </c>
      <c r="B24" s="175">
        <v>4</v>
      </c>
      <c r="C24" s="175">
        <v>4</v>
      </c>
      <c r="D24" s="176" t="s">
        <v>252</v>
      </c>
      <c r="E24" s="177">
        <v>1994</v>
      </c>
      <c r="F24" s="178">
        <v>1</v>
      </c>
      <c r="G24" s="179" t="s">
        <v>145</v>
      </c>
      <c r="H24" s="180" t="s">
        <v>201</v>
      </c>
      <c r="I24" s="181">
        <v>13</v>
      </c>
      <c r="J24" s="182">
        <v>2170</v>
      </c>
      <c r="K24" s="174">
        <v>9</v>
      </c>
      <c r="AR24" s="174">
        <v>2</v>
      </c>
    </row>
    <row r="25" spans="1:44" ht="11.25">
      <c r="A25" s="174">
        <v>13</v>
      </c>
      <c r="B25" s="175">
        <v>4</v>
      </c>
      <c r="C25" s="175">
        <v>5</v>
      </c>
      <c r="D25" s="176" t="s">
        <v>254</v>
      </c>
      <c r="E25" s="177">
        <v>1994</v>
      </c>
      <c r="F25" s="178">
        <v>1</v>
      </c>
      <c r="G25" s="179" t="s">
        <v>134</v>
      </c>
      <c r="H25" s="180" t="s">
        <v>201</v>
      </c>
      <c r="I25" s="181">
        <v>13</v>
      </c>
      <c r="J25" s="182">
        <v>2250</v>
      </c>
      <c r="K25" s="174">
        <v>4</v>
      </c>
      <c r="AR25" s="174">
        <v>2</v>
      </c>
    </row>
    <row r="26" spans="1:44" ht="11.25">
      <c r="A26" s="174">
        <v>13</v>
      </c>
      <c r="B26" s="175">
        <v>4</v>
      </c>
      <c r="C26" s="175">
        <v>6</v>
      </c>
      <c r="D26" s="176" t="s">
        <v>200</v>
      </c>
      <c r="E26" s="177">
        <v>1993</v>
      </c>
      <c r="F26" s="178">
        <v>1</v>
      </c>
      <c r="G26" s="179" t="s">
        <v>143</v>
      </c>
      <c r="H26" s="180" t="s">
        <v>201</v>
      </c>
      <c r="I26" s="181">
        <v>13</v>
      </c>
      <c r="J26" s="182">
        <v>2260</v>
      </c>
      <c r="K26" s="174">
        <v>7</v>
      </c>
      <c r="AR26" s="174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8">
    <tabColor indexed="34"/>
  </sheetPr>
  <dimension ref="A1:AR14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MENU!B15</f>
        <v>0</v>
      </c>
      <c r="F2" s="170"/>
      <c r="G2" s="171"/>
      <c r="H2" s="172"/>
      <c r="I2" s="172"/>
      <c r="J2" s="173" t="str">
        <f>MENU!E16</f>
        <v>200 női pillangó</v>
      </c>
      <c r="M2" s="185"/>
    </row>
    <row r="3" spans="1:44" ht="11.25">
      <c r="A3" s="174">
        <v>14</v>
      </c>
      <c r="B3" s="175">
        <v>1</v>
      </c>
      <c r="C3" s="175">
        <v>1</v>
      </c>
      <c r="I3" s="181">
        <v>14</v>
      </c>
      <c r="AR3" s="174">
        <v>2</v>
      </c>
    </row>
    <row r="4" spans="1:44" ht="11.25">
      <c r="A4" s="174">
        <v>14</v>
      </c>
      <c r="B4" s="175">
        <v>1</v>
      </c>
      <c r="C4" s="175">
        <v>2</v>
      </c>
      <c r="D4" s="176" t="s">
        <v>170</v>
      </c>
      <c r="E4" s="177">
        <v>1998</v>
      </c>
      <c r="F4" s="178">
        <v>2</v>
      </c>
      <c r="G4" s="179" t="s">
        <v>163</v>
      </c>
      <c r="H4" s="180" t="s">
        <v>157</v>
      </c>
      <c r="I4" s="181">
        <v>14</v>
      </c>
      <c r="J4" s="182">
        <v>3120</v>
      </c>
      <c r="K4" s="174">
        <v>10</v>
      </c>
      <c r="AR4" s="174">
        <v>2</v>
      </c>
    </row>
    <row r="5" spans="1:44" ht="11.25">
      <c r="A5" s="174">
        <v>14</v>
      </c>
      <c r="B5" s="175">
        <v>1</v>
      </c>
      <c r="C5" s="175">
        <v>3</v>
      </c>
      <c r="D5" s="176" t="s">
        <v>171</v>
      </c>
      <c r="E5" s="177">
        <v>1998</v>
      </c>
      <c r="F5" s="178">
        <v>2</v>
      </c>
      <c r="G5" s="179" t="s">
        <v>137</v>
      </c>
      <c r="H5" s="180" t="s">
        <v>157</v>
      </c>
      <c r="I5" s="181">
        <v>14</v>
      </c>
      <c r="J5" s="182">
        <v>2590</v>
      </c>
      <c r="K5" s="174">
        <v>1</v>
      </c>
      <c r="AR5" s="174">
        <v>2</v>
      </c>
    </row>
    <row r="6" spans="1:44" ht="11.25">
      <c r="A6" s="174">
        <v>14</v>
      </c>
      <c r="B6" s="175">
        <v>1</v>
      </c>
      <c r="C6" s="175">
        <v>4</v>
      </c>
      <c r="D6" s="176" t="s">
        <v>223</v>
      </c>
      <c r="E6" s="177">
        <v>1998</v>
      </c>
      <c r="F6" s="178">
        <v>2</v>
      </c>
      <c r="G6" s="179" t="s">
        <v>145</v>
      </c>
      <c r="H6" s="180" t="s">
        <v>157</v>
      </c>
      <c r="I6" s="181">
        <v>14</v>
      </c>
      <c r="J6" s="182">
        <v>3100</v>
      </c>
      <c r="K6" s="174">
        <v>9</v>
      </c>
      <c r="AR6" s="174">
        <v>2</v>
      </c>
    </row>
    <row r="7" spans="1:44" ht="11.25">
      <c r="A7" s="174">
        <v>14</v>
      </c>
      <c r="B7" s="175">
        <v>1</v>
      </c>
      <c r="C7" s="175">
        <v>5</v>
      </c>
      <c r="D7" s="176" t="s">
        <v>156</v>
      </c>
      <c r="E7" s="177">
        <v>2000</v>
      </c>
      <c r="F7" s="178">
        <v>2</v>
      </c>
      <c r="G7" s="179" t="s">
        <v>145</v>
      </c>
      <c r="H7" s="180" t="s">
        <v>135</v>
      </c>
      <c r="I7" s="181">
        <v>14</v>
      </c>
      <c r="J7" s="182">
        <v>3140</v>
      </c>
      <c r="K7" s="174">
        <v>9</v>
      </c>
      <c r="AR7" s="174">
        <v>2</v>
      </c>
    </row>
    <row r="8" spans="1:44" ht="11.25">
      <c r="A8" s="174">
        <v>14</v>
      </c>
      <c r="B8" s="175">
        <v>1</v>
      </c>
      <c r="C8" s="175">
        <v>6</v>
      </c>
      <c r="D8" s="176" t="s">
        <v>166</v>
      </c>
      <c r="E8" s="177">
        <v>1996</v>
      </c>
      <c r="F8" s="178">
        <v>2</v>
      </c>
      <c r="G8" s="179" t="s">
        <v>163</v>
      </c>
      <c r="H8" s="180" t="s">
        <v>164</v>
      </c>
      <c r="I8" s="181">
        <v>14</v>
      </c>
      <c r="J8" s="182">
        <v>3210</v>
      </c>
      <c r="K8" s="174">
        <v>10</v>
      </c>
      <c r="AR8" s="174">
        <v>2</v>
      </c>
    </row>
    <row r="9" spans="1:44" ht="11.25">
      <c r="A9" s="174">
        <v>14</v>
      </c>
      <c r="B9" s="175">
        <v>2</v>
      </c>
      <c r="C9" s="175">
        <v>1</v>
      </c>
      <c r="D9" s="176" t="s">
        <v>256</v>
      </c>
      <c r="E9" s="177">
        <v>1997</v>
      </c>
      <c r="F9" s="178">
        <v>2</v>
      </c>
      <c r="G9" s="179" t="s">
        <v>175</v>
      </c>
      <c r="H9" s="180" t="s">
        <v>157</v>
      </c>
      <c r="I9" s="181">
        <v>14</v>
      </c>
      <c r="J9" s="182">
        <v>2408</v>
      </c>
      <c r="K9" s="174">
        <v>6</v>
      </c>
      <c r="AR9" s="174">
        <v>2</v>
      </c>
    </row>
    <row r="10" spans="1:44" ht="11.25">
      <c r="A10" s="174">
        <v>14</v>
      </c>
      <c r="B10" s="175">
        <v>2</v>
      </c>
      <c r="C10" s="175">
        <v>2</v>
      </c>
      <c r="D10" s="176" t="s">
        <v>225</v>
      </c>
      <c r="E10" s="177">
        <v>1995</v>
      </c>
      <c r="F10" s="178">
        <v>2</v>
      </c>
      <c r="G10" s="179" t="s">
        <v>137</v>
      </c>
      <c r="H10" s="180" t="s">
        <v>164</v>
      </c>
      <c r="I10" s="181">
        <v>14</v>
      </c>
      <c r="J10" s="182">
        <v>2315</v>
      </c>
      <c r="K10" s="174">
        <v>1</v>
      </c>
      <c r="AR10" s="174">
        <v>2</v>
      </c>
    </row>
    <row r="11" spans="1:44" ht="11.25">
      <c r="A11" s="174">
        <v>14</v>
      </c>
      <c r="B11" s="175">
        <v>2</v>
      </c>
      <c r="C11" s="175">
        <v>3</v>
      </c>
      <c r="D11" s="176" t="s">
        <v>227</v>
      </c>
      <c r="E11" s="177">
        <v>1994</v>
      </c>
      <c r="F11" s="178">
        <v>2</v>
      </c>
      <c r="G11" s="179" t="s">
        <v>145</v>
      </c>
      <c r="H11" s="180" t="s">
        <v>164</v>
      </c>
      <c r="I11" s="181">
        <v>14</v>
      </c>
      <c r="J11" s="182">
        <v>2180</v>
      </c>
      <c r="K11" s="174">
        <v>9</v>
      </c>
      <c r="AR11" s="174">
        <v>2</v>
      </c>
    </row>
    <row r="12" spans="1:44" ht="11.25">
      <c r="A12" s="174">
        <v>14</v>
      </c>
      <c r="B12" s="175">
        <v>2</v>
      </c>
      <c r="C12" s="175">
        <v>4</v>
      </c>
      <c r="D12" s="176" t="s">
        <v>230</v>
      </c>
      <c r="E12" s="177">
        <v>1996</v>
      </c>
      <c r="F12" s="178">
        <v>2</v>
      </c>
      <c r="G12" s="179" t="s">
        <v>145</v>
      </c>
      <c r="H12" s="180" t="s">
        <v>164</v>
      </c>
      <c r="I12" s="181">
        <v>14</v>
      </c>
      <c r="J12" s="182">
        <v>2269</v>
      </c>
      <c r="K12" s="174">
        <v>9</v>
      </c>
      <c r="AR12" s="174">
        <v>2</v>
      </c>
    </row>
    <row r="13" spans="1:44" ht="11.25">
      <c r="A13" s="174">
        <v>14</v>
      </c>
      <c r="B13" s="175">
        <v>2</v>
      </c>
      <c r="C13" s="175">
        <v>5</v>
      </c>
      <c r="D13" s="176" t="s">
        <v>173</v>
      </c>
      <c r="E13" s="177">
        <v>1999</v>
      </c>
      <c r="F13" s="178">
        <v>2</v>
      </c>
      <c r="G13" s="179" t="s">
        <v>145</v>
      </c>
      <c r="H13" s="180" t="s">
        <v>135</v>
      </c>
      <c r="I13" s="181">
        <v>14</v>
      </c>
      <c r="J13" s="182">
        <v>2350</v>
      </c>
      <c r="K13" s="174">
        <v>9</v>
      </c>
      <c r="AR13" s="174">
        <v>2</v>
      </c>
    </row>
    <row r="14" spans="1:44" ht="11.25">
      <c r="A14" s="174">
        <v>14</v>
      </c>
      <c r="B14" s="175">
        <v>2</v>
      </c>
      <c r="C14" s="175">
        <v>6</v>
      </c>
      <c r="D14" s="176" t="s">
        <v>174</v>
      </c>
      <c r="E14" s="177">
        <v>1998</v>
      </c>
      <c r="F14" s="178">
        <v>2</v>
      </c>
      <c r="G14" s="179" t="s">
        <v>175</v>
      </c>
      <c r="H14" s="180" t="s">
        <v>157</v>
      </c>
      <c r="I14" s="181">
        <v>14</v>
      </c>
      <c r="J14" s="182">
        <v>2364</v>
      </c>
      <c r="K14" s="174">
        <v>6</v>
      </c>
      <c r="AR14" s="174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9">
    <tabColor indexed="34"/>
  </sheetPr>
  <dimension ref="A1:AR38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MENU!B17</f>
        <v>0</v>
      </c>
      <c r="F2" s="170"/>
      <c r="G2" s="171"/>
      <c r="H2" s="172"/>
      <c r="I2" s="172"/>
      <c r="J2" s="173" t="str">
        <f>MENU!E17</f>
        <v>50 férfi hát</v>
      </c>
      <c r="M2" s="185"/>
    </row>
    <row r="3" spans="1:44" ht="11.25">
      <c r="A3" s="174">
        <v>15</v>
      </c>
      <c r="B3" s="175">
        <v>1</v>
      </c>
      <c r="C3" s="175">
        <v>1</v>
      </c>
      <c r="I3" s="181">
        <v>15</v>
      </c>
      <c r="AR3" s="174">
        <v>2</v>
      </c>
    </row>
    <row r="4" spans="1:44" ht="11.25">
      <c r="A4" s="174">
        <v>15</v>
      </c>
      <c r="B4" s="175">
        <v>1</v>
      </c>
      <c r="C4" s="175">
        <v>2</v>
      </c>
      <c r="D4" s="176" t="s">
        <v>184</v>
      </c>
      <c r="E4" s="177">
        <v>2001</v>
      </c>
      <c r="F4" s="178">
        <v>1</v>
      </c>
      <c r="G4" s="179" t="s">
        <v>134</v>
      </c>
      <c r="H4" s="180" t="s">
        <v>185</v>
      </c>
      <c r="I4" s="181">
        <v>15</v>
      </c>
      <c r="J4" s="182">
        <v>480</v>
      </c>
      <c r="K4" s="174">
        <v>4</v>
      </c>
      <c r="AR4" s="174">
        <v>2</v>
      </c>
    </row>
    <row r="5" spans="1:44" ht="11.25">
      <c r="A5" s="174">
        <v>15</v>
      </c>
      <c r="B5" s="175">
        <v>1</v>
      </c>
      <c r="C5" s="175">
        <v>3</v>
      </c>
      <c r="D5" s="176" t="s">
        <v>186</v>
      </c>
      <c r="E5" s="177">
        <v>2000</v>
      </c>
      <c r="F5" s="178">
        <v>1</v>
      </c>
      <c r="G5" s="179" t="s">
        <v>145</v>
      </c>
      <c r="H5" s="180" t="s">
        <v>181</v>
      </c>
      <c r="I5" s="181">
        <v>15</v>
      </c>
      <c r="J5" s="182">
        <v>450</v>
      </c>
      <c r="K5" s="174">
        <v>9</v>
      </c>
      <c r="AR5" s="174">
        <v>2</v>
      </c>
    </row>
    <row r="6" spans="1:44" ht="11.25">
      <c r="A6" s="174">
        <v>15</v>
      </c>
      <c r="B6" s="175">
        <v>1</v>
      </c>
      <c r="C6" s="175">
        <v>4</v>
      </c>
      <c r="D6" s="176" t="s">
        <v>183</v>
      </c>
      <c r="E6" s="177">
        <v>2000</v>
      </c>
      <c r="F6" s="178">
        <v>1</v>
      </c>
      <c r="G6" s="179" t="s">
        <v>168</v>
      </c>
      <c r="H6" s="180" t="s">
        <v>181</v>
      </c>
      <c r="I6" s="181">
        <v>15</v>
      </c>
      <c r="J6" s="182">
        <v>465</v>
      </c>
      <c r="K6" s="174">
        <v>5</v>
      </c>
      <c r="AR6" s="174">
        <v>2</v>
      </c>
    </row>
    <row r="7" spans="1:44" ht="11.25">
      <c r="A7" s="174">
        <v>15</v>
      </c>
      <c r="B7" s="175">
        <v>1</v>
      </c>
      <c r="C7" s="175">
        <v>5</v>
      </c>
      <c r="D7" s="176" t="s">
        <v>180</v>
      </c>
      <c r="E7" s="177">
        <v>2000</v>
      </c>
      <c r="F7" s="178">
        <v>1</v>
      </c>
      <c r="G7" s="179" t="s">
        <v>145</v>
      </c>
      <c r="H7" s="180" t="s">
        <v>181</v>
      </c>
      <c r="I7" s="181">
        <v>15</v>
      </c>
      <c r="J7" s="182">
        <v>500</v>
      </c>
      <c r="K7" s="174">
        <v>9</v>
      </c>
      <c r="AR7" s="174">
        <v>2</v>
      </c>
    </row>
    <row r="8" spans="1:44" ht="11.25">
      <c r="A8" s="174">
        <v>15</v>
      </c>
      <c r="B8" s="175">
        <v>1</v>
      </c>
      <c r="C8" s="175">
        <v>6</v>
      </c>
      <c r="I8" s="181">
        <v>15</v>
      </c>
      <c r="AR8" s="174">
        <v>2</v>
      </c>
    </row>
    <row r="9" spans="1:44" ht="11.25">
      <c r="A9" s="174">
        <v>15</v>
      </c>
      <c r="B9" s="175">
        <v>2</v>
      </c>
      <c r="C9" s="175">
        <v>1</v>
      </c>
      <c r="D9" s="176" t="s">
        <v>231</v>
      </c>
      <c r="E9" s="177">
        <v>1998</v>
      </c>
      <c r="F9" s="178">
        <v>1</v>
      </c>
      <c r="G9" s="179" t="s">
        <v>145</v>
      </c>
      <c r="H9" s="180" t="s">
        <v>192</v>
      </c>
      <c r="I9" s="181">
        <v>15</v>
      </c>
      <c r="J9" s="182">
        <v>450</v>
      </c>
      <c r="K9" s="174">
        <v>9</v>
      </c>
      <c r="AR9" s="174">
        <v>2</v>
      </c>
    </row>
    <row r="10" spans="1:44" ht="11.25">
      <c r="A10" s="174">
        <v>15</v>
      </c>
      <c r="B10" s="175">
        <v>2</v>
      </c>
      <c r="C10" s="175">
        <v>2</v>
      </c>
      <c r="D10" s="176" t="s">
        <v>233</v>
      </c>
      <c r="E10" s="177">
        <v>2000</v>
      </c>
      <c r="F10" s="178">
        <v>1</v>
      </c>
      <c r="G10" s="179" t="s">
        <v>148</v>
      </c>
      <c r="H10" s="180" t="s">
        <v>181</v>
      </c>
      <c r="I10" s="181">
        <v>15</v>
      </c>
      <c r="J10" s="182">
        <v>420</v>
      </c>
      <c r="K10" s="174">
        <v>2</v>
      </c>
      <c r="AR10" s="174">
        <v>2</v>
      </c>
    </row>
    <row r="11" spans="1:44" ht="11.25">
      <c r="A11" s="174">
        <v>15</v>
      </c>
      <c r="B11" s="175">
        <v>2</v>
      </c>
      <c r="C11" s="175">
        <v>3</v>
      </c>
      <c r="D11" s="176" t="s">
        <v>187</v>
      </c>
      <c r="E11" s="177">
        <v>1999</v>
      </c>
      <c r="F11" s="178">
        <v>1</v>
      </c>
      <c r="G11" s="179" t="s">
        <v>168</v>
      </c>
      <c r="H11" s="180" t="s">
        <v>181</v>
      </c>
      <c r="I11" s="181">
        <v>15</v>
      </c>
      <c r="J11" s="182">
        <v>399</v>
      </c>
      <c r="K11" s="174">
        <v>5</v>
      </c>
      <c r="AR11" s="174">
        <v>2</v>
      </c>
    </row>
    <row r="12" spans="1:44" ht="11.25">
      <c r="A12" s="174">
        <v>15</v>
      </c>
      <c r="B12" s="175">
        <v>2</v>
      </c>
      <c r="C12" s="175">
        <v>4</v>
      </c>
      <c r="D12" s="176" t="s">
        <v>188</v>
      </c>
      <c r="E12" s="177">
        <v>1999</v>
      </c>
      <c r="F12" s="178">
        <v>1</v>
      </c>
      <c r="G12" s="179" t="s">
        <v>168</v>
      </c>
      <c r="H12" s="180" t="s">
        <v>181</v>
      </c>
      <c r="I12" s="181">
        <v>15</v>
      </c>
      <c r="J12" s="182">
        <v>411</v>
      </c>
      <c r="K12" s="174">
        <v>5</v>
      </c>
      <c r="AR12" s="174">
        <v>2</v>
      </c>
    </row>
    <row r="13" spans="1:44" ht="11.25">
      <c r="A13" s="174">
        <v>15</v>
      </c>
      <c r="B13" s="175">
        <v>2</v>
      </c>
      <c r="C13" s="175">
        <v>5</v>
      </c>
      <c r="D13" s="176" t="s">
        <v>189</v>
      </c>
      <c r="E13" s="177">
        <v>2000</v>
      </c>
      <c r="F13" s="178">
        <v>1</v>
      </c>
      <c r="G13" s="179" t="s">
        <v>137</v>
      </c>
      <c r="H13" s="180" t="s">
        <v>181</v>
      </c>
      <c r="I13" s="181">
        <v>15</v>
      </c>
      <c r="J13" s="182">
        <v>422</v>
      </c>
      <c r="K13" s="174">
        <v>1</v>
      </c>
      <c r="AR13" s="174">
        <v>2</v>
      </c>
    </row>
    <row r="14" spans="1:44" ht="11.25">
      <c r="A14" s="174">
        <v>15</v>
      </c>
      <c r="B14" s="175">
        <v>2</v>
      </c>
      <c r="C14" s="175">
        <v>6</v>
      </c>
      <c r="D14" s="176" t="s">
        <v>182</v>
      </c>
      <c r="E14" s="177">
        <v>1999</v>
      </c>
      <c r="F14" s="178">
        <v>1</v>
      </c>
      <c r="G14" s="179" t="s">
        <v>163</v>
      </c>
      <c r="H14" s="180" t="s">
        <v>181</v>
      </c>
      <c r="I14" s="181">
        <v>15</v>
      </c>
      <c r="J14" s="182">
        <v>435</v>
      </c>
      <c r="K14" s="174">
        <v>10</v>
      </c>
      <c r="AR14" s="174">
        <v>2</v>
      </c>
    </row>
    <row r="15" spans="1:44" ht="11.25">
      <c r="A15" s="174">
        <v>15</v>
      </c>
      <c r="B15" s="175">
        <v>3</v>
      </c>
      <c r="C15" s="175">
        <v>1</v>
      </c>
      <c r="D15" s="176" t="s">
        <v>234</v>
      </c>
      <c r="E15" s="177">
        <v>1999</v>
      </c>
      <c r="F15" s="178">
        <v>1</v>
      </c>
      <c r="G15" s="179" t="s">
        <v>137</v>
      </c>
      <c r="H15" s="180" t="s">
        <v>181</v>
      </c>
      <c r="I15" s="181">
        <v>15</v>
      </c>
      <c r="J15" s="182">
        <v>393</v>
      </c>
      <c r="K15" s="174">
        <v>1</v>
      </c>
      <c r="AR15" s="174">
        <v>2</v>
      </c>
    </row>
    <row r="16" spans="1:44" ht="11.25">
      <c r="A16" s="174">
        <v>15</v>
      </c>
      <c r="B16" s="175">
        <v>3</v>
      </c>
      <c r="C16" s="175">
        <v>2</v>
      </c>
      <c r="D16" s="176" t="s">
        <v>193</v>
      </c>
      <c r="E16" s="177">
        <v>1997</v>
      </c>
      <c r="F16" s="178">
        <v>1</v>
      </c>
      <c r="G16" s="179" t="s">
        <v>168</v>
      </c>
      <c r="H16" s="180" t="s">
        <v>192</v>
      </c>
      <c r="I16" s="181">
        <v>15</v>
      </c>
      <c r="J16" s="182">
        <v>376</v>
      </c>
      <c r="K16" s="174">
        <v>5</v>
      </c>
      <c r="AR16" s="174">
        <v>2</v>
      </c>
    </row>
    <row r="17" spans="1:44" ht="11.25">
      <c r="A17" s="174">
        <v>15</v>
      </c>
      <c r="B17" s="175">
        <v>3</v>
      </c>
      <c r="C17" s="175">
        <v>3</v>
      </c>
      <c r="D17" s="176" t="s">
        <v>255</v>
      </c>
      <c r="E17" s="177">
        <v>1995</v>
      </c>
      <c r="F17" s="178">
        <v>1</v>
      </c>
      <c r="G17" s="179" t="s">
        <v>134</v>
      </c>
      <c r="H17" s="180" t="s">
        <v>206</v>
      </c>
      <c r="I17" s="181">
        <v>15</v>
      </c>
      <c r="J17" s="182">
        <v>370</v>
      </c>
      <c r="K17" s="174">
        <v>4</v>
      </c>
      <c r="AR17" s="174">
        <v>2</v>
      </c>
    </row>
    <row r="18" spans="1:44" ht="11.25">
      <c r="A18" s="174">
        <v>15</v>
      </c>
      <c r="B18" s="175">
        <v>3</v>
      </c>
      <c r="C18" s="175">
        <v>4</v>
      </c>
      <c r="D18" s="176" t="s">
        <v>236</v>
      </c>
      <c r="E18" s="177">
        <v>2000</v>
      </c>
      <c r="F18" s="178">
        <v>1</v>
      </c>
      <c r="G18" s="179" t="s">
        <v>145</v>
      </c>
      <c r="H18" s="180" t="s">
        <v>181</v>
      </c>
      <c r="I18" s="181">
        <v>15</v>
      </c>
      <c r="J18" s="182">
        <v>370</v>
      </c>
      <c r="K18" s="174">
        <v>9</v>
      </c>
      <c r="AR18" s="174">
        <v>2</v>
      </c>
    </row>
    <row r="19" spans="1:44" ht="11.25">
      <c r="A19" s="174">
        <v>15</v>
      </c>
      <c r="B19" s="175">
        <v>3</v>
      </c>
      <c r="C19" s="175">
        <v>5</v>
      </c>
      <c r="D19" s="176" t="s">
        <v>202</v>
      </c>
      <c r="E19" s="177">
        <v>1998</v>
      </c>
      <c r="F19" s="178">
        <v>1</v>
      </c>
      <c r="G19" s="179" t="s">
        <v>137</v>
      </c>
      <c r="H19" s="180" t="s">
        <v>192</v>
      </c>
      <c r="I19" s="181">
        <v>15</v>
      </c>
      <c r="J19" s="182">
        <v>379</v>
      </c>
      <c r="K19" s="174">
        <v>1</v>
      </c>
      <c r="AR19" s="174">
        <v>2</v>
      </c>
    </row>
    <row r="20" spans="1:44" ht="11.25">
      <c r="A20" s="174">
        <v>15</v>
      </c>
      <c r="B20" s="175">
        <v>3</v>
      </c>
      <c r="C20" s="175">
        <v>6</v>
      </c>
      <c r="D20" s="176" t="s">
        <v>190</v>
      </c>
      <c r="E20" s="177">
        <v>2000</v>
      </c>
      <c r="F20" s="178">
        <v>1</v>
      </c>
      <c r="G20" s="179" t="s">
        <v>145</v>
      </c>
      <c r="H20" s="180" t="s">
        <v>181</v>
      </c>
      <c r="I20" s="181">
        <v>15</v>
      </c>
      <c r="J20" s="182">
        <v>390</v>
      </c>
      <c r="K20" s="174">
        <v>9</v>
      </c>
      <c r="AR20" s="174">
        <v>2</v>
      </c>
    </row>
    <row r="21" spans="1:44" ht="11.25">
      <c r="A21" s="174">
        <v>15</v>
      </c>
      <c r="B21" s="175">
        <v>4</v>
      </c>
      <c r="C21" s="175">
        <v>1</v>
      </c>
      <c r="D21" s="176" t="s">
        <v>239</v>
      </c>
      <c r="E21" s="177">
        <v>1998</v>
      </c>
      <c r="F21" s="178">
        <v>1</v>
      </c>
      <c r="G21" s="179" t="s">
        <v>148</v>
      </c>
      <c r="H21" s="180" t="s">
        <v>192</v>
      </c>
      <c r="I21" s="181">
        <v>15</v>
      </c>
      <c r="J21" s="182">
        <v>365</v>
      </c>
      <c r="K21" s="174">
        <v>2</v>
      </c>
      <c r="AR21" s="174">
        <v>2</v>
      </c>
    </row>
    <row r="22" spans="1:44" ht="11.25">
      <c r="A22" s="174">
        <v>15</v>
      </c>
      <c r="B22" s="175">
        <v>4</v>
      </c>
      <c r="C22" s="175">
        <v>2</v>
      </c>
      <c r="D22" s="176" t="s">
        <v>237</v>
      </c>
      <c r="E22" s="177">
        <v>1999</v>
      </c>
      <c r="F22" s="178">
        <v>1</v>
      </c>
      <c r="G22" s="179" t="s">
        <v>145</v>
      </c>
      <c r="H22" s="180" t="s">
        <v>181</v>
      </c>
      <c r="I22" s="181">
        <v>15</v>
      </c>
      <c r="J22" s="182">
        <v>360</v>
      </c>
      <c r="K22" s="174">
        <v>9</v>
      </c>
      <c r="AR22" s="174">
        <v>2</v>
      </c>
    </row>
    <row r="23" spans="1:44" ht="11.25">
      <c r="A23" s="174">
        <v>15</v>
      </c>
      <c r="B23" s="175">
        <v>4</v>
      </c>
      <c r="C23" s="175">
        <v>3</v>
      </c>
      <c r="D23" s="176" t="s">
        <v>240</v>
      </c>
      <c r="E23" s="177">
        <v>1998</v>
      </c>
      <c r="F23" s="178">
        <v>1</v>
      </c>
      <c r="G23" s="179" t="s">
        <v>134</v>
      </c>
      <c r="H23" s="180" t="s">
        <v>192</v>
      </c>
      <c r="I23" s="181">
        <v>15</v>
      </c>
      <c r="J23" s="182">
        <v>350</v>
      </c>
      <c r="K23" s="174">
        <v>4</v>
      </c>
      <c r="AR23" s="174">
        <v>2</v>
      </c>
    </row>
    <row r="24" spans="1:44" ht="11.25">
      <c r="A24" s="174">
        <v>15</v>
      </c>
      <c r="B24" s="175">
        <v>4</v>
      </c>
      <c r="C24" s="175">
        <v>4</v>
      </c>
      <c r="D24" s="176" t="s">
        <v>242</v>
      </c>
      <c r="E24" s="177">
        <v>1999</v>
      </c>
      <c r="F24" s="178">
        <v>1</v>
      </c>
      <c r="G24" s="179" t="s">
        <v>145</v>
      </c>
      <c r="H24" s="180" t="s">
        <v>181</v>
      </c>
      <c r="I24" s="181">
        <v>15</v>
      </c>
      <c r="J24" s="182">
        <v>360</v>
      </c>
      <c r="K24" s="174">
        <v>9</v>
      </c>
      <c r="AR24" s="174">
        <v>2</v>
      </c>
    </row>
    <row r="25" spans="1:44" ht="11.25">
      <c r="A25" s="174">
        <v>15</v>
      </c>
      <c r="B25" s="175">
        <v>4</v>
      </c>
      <c r="C25" s="175">
        <v>5</v>
      </c>
      <c r="D25" s="176" t="s">
        <v>235</v>
      </c>
      <c r="E25" s="177">
        <v>1999</v>
      </c>
      <c r="F25" s="178">
        <v>1</v>
      </c>
      <c r="G25" s="179" t="s">
        <v>148</v>
      </c>
      <c r="H25" s="180" t="s">
        <v>181</v>
      </c>
      <c r="I25" s="181">
        <v>15</v>
      </c>
      <c r="J25" s="182">
        <v>360</v>
      </c>
      <c r="K25" s="174">
        <v>2</v>
      </c>
      <c r="AR25" s="174">
        <v>2</v>
      </c>
    </row>
    <row r="26" spans="1:44" ht="11.25">
      <c r="A26" s="174">
        <v>15</v>
      </c>
      <c r="B26" s="175">
        <v>4</v>
      </c>
      <c r="C26" s="175">
        <v>6</v>
      </c>
      <c r="D26" s="176" t="s">
        <v>191</v>
      </c>
      <c r="E26" s="177">
        <v>1998</v>
      </c>
      <c r="F26" s="178">
        <v>1</v>
      </c>
      <c r="G26" s="179" t="s">
        <v>163</v>
      </c>
      <c r="H26" s="180" t="s">
        <v>192</v>
      </c>
      <c r="I26" s="181">
        <v>15</v>
      </c>
      <c r="J26" s="182">
        <v>361</v>
      </c>
      <c r="K26" s="174">
        <v>10</v>
      </c>
      <c r="AR26" s="174">
        <v>2</v>
      </c>
    </row>
    <row r="27" spans="1:44" ht="11.25">
      <c r="A27" s="174">
        <v>15</v>
      </c>
      <c r="B27" s="175">
        <v>5</v>
      </c>
      <c r="C27" s="175">
        <v>1</v>
      </c>
      <c r="D27" s="176" t="s">
        <v>243</v>
      </c>
      <c r="E27" s="177">
        <v>1997</v>
      </c>
      <c r="F27" s="178">
        <v>1</v>
      </c>
      <c r="G27" s="179" t="s">
        <v>145</v>
      </c>
      <c r="H27" s="180" t="s">
        <v>192</v>
      </c>
      <c r="I27" s="181">
        <v>15</v>
      </c>
      <c r="J27" s="182">
        <v>350</v>
      </c>
      <c r="K27" s="174">
        <v>9</v>
      </c>
      <c r="AR27" s="174">
        <v>2</v>
      </c>
    </row>
    <row r="28" spans="1:44" ht="11.25">
      <c r="A28" s="174">
        <v>15</v>
      </c>
      <c r="B28" s="175">
        <v>5</v>
      </c>
      <c r="C28" s="175">
        <v>2</v>
      </c>
      <c r="D28" s="176" t="s">
        <v>246</v>
      </c>
      <c r="E28" s="177">
        <v>1995</v>
      </c>
      <c r="F28" s="178">
        <v>1</v>
      </c>
      <c r="G28" s="179" t="s">
        <v>148</v>
      </c>
      <c r="H28" s="180" t="s">
        <v>206</v>
      </c>
      <c r="I28" s="181">
        <v>15</v>
      </c>
      <c r="J28" s="182">
        <v>335</v>
      </c>
      <c r="K28" s="174">
        <v>2</v>
      </c>
      <c r="AR28" s="174">
        <v>2</v>
      </c>
    </row>
    <row r="29" spans="1:44" ht="11.25">
      <c r="A29" s="174">
        <v>15</v>
      </c>
      <c r="B29" s="175">
        <v>5</v>
      </c>
      <c r="C29" s="175">
        <v>3</v>
      </c>
      <c r="D29" s="176" t="s">
        <v>258</v>
      </c>
      <c r="E29" s="177">
        <v>1997</v>
      </c>
      <c r="F29" s="178">
        <v>1</v>
      </c>
      <c r="G29" s="179" t="s">
        <v>175</v>
      </c>
      <c r="H29" s="180" t="s">
        <v>192</v>
      </c>
      <c r="I29" s="181">
        <v>15</v>
      </c>
      <c r="J29" s="182">
        <v>330</v>
      </c>
      <c r="K29" s="174">
        <v>6</v>
      </c>
      <c r="AR29" s="174">
        <v>2</v>
      </c>
    </row>
    <row r="30" spans="1:44" ht="11.25">
      <c r="A30" s="174">
        <v>15</v>
      </c>
      <c r="B30" s="175">
        <v>5</v>
      </c>
      <c r="C30" s="175">
        <v>4</v>
      </c>
      <c r="D30" s="176" t="s">
        <v>241</v>
      </c>
      <c r="E30" s="177">
        <v>1999</v>
      </c>
      <c r="F30" s="178">
        <v>1</v>
      </c>
      <c r="G30" s="179" t="s">
        <v>145</v>
      </c>
      <c r="H30" s="180" t="s">
        <v>181</v>
      </c>
      <c r="I30" s="181">
        <v>15</v>
      </c>
      <c r="J30" s="182">
        <v>330</v>
      </c>
      <c r="K30" s="174">
        <v>9</v>
      </c>
      <c r="AR30" s="174">
        <v>2</v>
      </c>
    </row>
    <row r="31" spans="1:44" ht="11.25">
      <c r="A31" s="174">
        <v>15</v>
      </c>
      <c r="B31" s="175">
        <v>5</v>
      </c>
      <c r="C31" s="175">
        <v>5</v>
      </c>
      <c r="D31" s="176" t="s">
        <v>249</v>
      </c>
      <c r="E31" s="177">
        <v>1994</v>
      </c>
      <c r="F31" s="178">
        <v>1</v>
      </c>
      <c r="G31" s="179" t="s">
        <v>168</v>
      </c>
      <c r="H31" s="180" t="s">
        <v>201</v>
      </c>
      <c r="I31" s="181">
        <v>15</v>
      </c>
      <c r="J31" s="182">
        <v>338</v>
      </c>
      <c r="K31" s="174">
        <v>5</v>
      </c>
      <c r="AR31" s="174">
        <v>2</v>
      </c>
    </row>
    <row r="32" spans="1:44" ht="11.25">
      <c r="A32" s="174">
        <v>15</v>
      </c>
      <c r="B32" s="175">
        <v>5</v>
      </c>
      <c r="C32" s="175">
        <v>6</v>
      </c>
      <c r="D32" s="176" t="s">
        <v>244</v>
      </c>
      <c r="E32" s="177">
        <v>1994</v>
      </c>
      <c r="F32" s="178">
        <v>1</v>
      </c>
      <c r="G32" s="179" t="s">
        <v>168</v>
      </c>
      <c r="H32" s="180" t="s">
        <v>201</v>
      </c>
      <c r="I32" s="181">
        <v>15</v>
      </c>
      <c r="J32" s="182">
        <v>341</v>
      </c>
      <c r="K32" s="174">
        <v>5</v>
      </c>
      <c r="AR32" s="174">
        <v>2</v>
      </c>
    </row>
    <row r="33" spans="1:44" ht="11.25">
      <c r="A33" s="174">
        <v>15</v>
      </c>
      <c r="B33" s="175">
        <v>6</v>
      </c>
      <c r="C33" s="175">
        <v>1</v>
      </c>
      <c r="D33" s="176" t="s">
        <v>204</v>
      </c>
      <c r="E33" s="177">
        <v>1997</v>
      </c>
      <c r="F33" s="178">
        <v>1</v>
      </c>
      <c r="G33" s="179" t="s">
        <v>134</v>
      </c>
      <c r="H33" s="180" t="s">
        <v>192</v>
      </c>
      <c r="I33" s="181">
        <v>15</v>
      </c>
      <c r="J33" s="182">
        <v>330</v>
      </c>
      <c r="K33" s="174">
        <v>4</v>
      </c>
      <c r="AR33" s="174">
        <v>2</v>
      </c>
    </row>
    <row r="34" spans="1:44" ht="11.25">
      <c r="A34" s="174">
        <v>15</v>
      </c>
      <c r="B34" s="175">
        <v>6</v>
      </c>
      <c r="C34" s="175">
        <v>2</v>
      </c>
      <c r="D34" s="176" t="s">
        <v>254</v>
      </c>
      <c r="E34" s="177">
        <v>1994</v>
      </c>
      <c r="F34" s="178">
        <v>1</v>
      </c>
      <c r="G34" s="179" t="s">
        <v>134</v>
      </c>
      <c r="H34" s="180" t="s">
        <v>201</v>
      </c>
      <c r="I34" s="181">
        <v>15</v>
      </c>
      <c r="J34" s="182">
        <v>320</v>
      </c>
      <c r="K34" s="174">
        <v>4</v>
      </c>
      <c r="AR34" s="174">
        <v>2</v>
      </c>
    </row>
    <row r="35" spans="1:44" ht="11.25">
      <c r="A35" s="174">
        <v>15</v>
      </c>
      <c r="B35" s="175">
        <v>6</v>
      </c>
      <c r="C35" s="175">
        <v>3</v>
      </c>
      <c r="D35" s="176" t="s">
        <v>253</v>
      </c>
      <c r="E35" s="177">
        <v>1995</v>
      </c>
      <c r="F35" s="178">
        <v>1</v>
      </c>
      <c r="G35" s="179" t="s">
        <v>175</v>
      </c>
      <c r="H35" s="180" t="s">
        <v>206</v>
      </c>
      <c r="I35" s="181">
        <v>15</v>
      </c>
      <c r="J35" s="182">
        <v>288</v>
      </c>
      <c r="K35" s="174">
        <v>6</v>
      </c>
      <c r="AR35" s="174">
        <v>2</v>
      </c>
    </row>
    <row r="36" spans="1:44" ht="11.25">
      <c r="A36" s="174">
        <v>15</v>
      </c>
      <c r="B36" s="175">
        <v>6</v>
      </c>
      <c r="C36" s="175">
        <v>4</v>
      </c>
      <c r="D36" s="176" t="s">
        <v>247</v>
      </c>
      <c r="E36" s="177">
        <v>1996</v>
      </c>
      <c r="F36" s="178">
        <v>1</v>
      </c>
      <c r="G36" s="179" t="s">
        <v>175</v>
      </c>
      <c r="H36" s="180" t="s">
        <v>206</v>
      </c>
      <c r="I36" s="181">
        <v>15</v>
      </c>
      <c r="J36" s="182">
        <v>319</v>
      </c>
      <c r="K36" s="174">
        <v>6</v>
      </c>
      <c r="AR36" s="174">
        <v>2</v>
      </c>
    </row>
    <row r="37" spans="1:44" ht="11.25">
      <c r="A37" s="174">
        <v>15</v>
      </c>
      <c r="B37" s="175">
        <v>6</v>
      </c>
      <c r="C37" s="175">
        <v>5</v>
      </c>
      <c r="D37" s="176" t="s">
        <v>251</v>
      </c>
      <c r="E37" s="177">
        <v>1995</v>
      </c>
      <c r="F37" s="178">
        <v>1</v>
      </c>
      <c r="G37" s="179" t="s">
        <v>134</v>
      </c>
      <c r="H37" s="180" t="s">
        <v>206</v>
      </c>
      <c r="I37" s="181">
        <v>15</v>
      </c>
      <c r="J37" s="182">
        <v>320</v>
      </c>
      <c r="K37" s="174">
        <v>4</v>
      </c>
      <c r="AR37" s="174">
        <v>2</v>
      </c>
    </row>
    <row r="38" spans="1:44" ht="11.25">
      <c r="A38" s="174">
        <v>15</v>
      </c>
      <c r="B38" s="175">
        <v>6</v>
      </c>
      <c r="C38" s="175">
        <v>6</v>
      </c>
      <c r="D38" s="176" t="s">
        <v>203</v>
      </c>
      <c r="E38" s="177">
        <v>1997</v>
      </c>
      <c r="F38" s="178">
        <v>1</v>
      </c>
      <c r="G38" s="179" t="s">
        <v>134</v>
      </c>
      <c r="H38" s="180" t="s">
        <v>192</v>
      </c>
      <c r="I38" s="181">
        <v>15</v>
      </c>
      <c r="J38" s="182">
        <v>330</v>
      </c>
      <c r="K38" s="174">
        <v>4</v>
      </c>
      <c r="AR38" s="174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30">
    <tabColor indexed="34"/>
  </sheetPr>
  <dimension ref="A1:AR38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MENU!B18</f>
        <v>0</v>
      </c>
      <c r="F2" s="170"/>
      <c r="G2" s="171"/>
      <c r="H2" s="172"/>
      <c r="I2" s="172"/>
      <c r="J2" s="173" t="str">
        <f>MENU!E18</f>
        <v>50 női hát</v>
      </c>
      <c r="M2" s="185"/>
    </row>
    <row r="3" spans="1:44" ht="11.25">
      <c r="A3" s="174">
        <v>16</v>
      </c>
      <c r="B3" s="175">
        <v>1</v>
      </c>
      <c r="C3" s="175">
        <v>1</v>
      </c>
      <c r="D3" s="176" t="s">
        <v>141</v>
      </c>
      <c r="E3" s="177">
        <v>2002</v>
      </c>
      <c r="F3" s="178">
        <v>2</v>
      </c>
      <c r="G3" s="179" t="s">
        <v>134</v>
      </c>
      <c r="H3" s="180" t="s">
        <v>139</v>
      </c>
      <c r="I3" s="181">
        <v>16</v>
      </c>
      <c r="J3" s="182">
        <v>560</v>
      </c>
      <c r="K3" s="174">
        <v>4</v>
      </c>
      <c r="AR3" s="174">
        <v>2</v>
      </c>
    </row>
    <row r="4" spans="1:44" ht="11.25">
      <c r="A4" s="174">
        <v>16</v>
      </c>
      <c r="B4" s="175">
        <v>1</v>
      </c>
      <c r="C4" s="175">
        <v>2</v>
      </c>
      <c r="D4" s="176" t="s">
        <v>214</v>
      </c>
      <c r="E4" s="177">
        <v>2002</v>
      </c>
      <c r="F4" s="178">
        <v>2</v>
      </c>
      <c r="G4" s="179" t="s">
        <v>148</v>
      </c>
      <c r="H4" s="180" t="s">
        <v>139</v>
      </c>
      <c r="I4" s="181">
        <v>16</v>
      </c>
      <c r="J4" s="182">
        <v>530</v>
      </c>
      <c r="K4" s="174">
        <v>2</v>
      </c>
      <c r="AR4" s="174">
        <v>2</v>
      </c>
    </row>
    <row r="5" spans="1:44" ht="11.25">
      <c r="A5" s="174">
        <v>16</v>
      </c>
      <c r="B5" s="175">
        <v>1</v>
      </c>
      <c r="C5" s="175">
        <v>3</v>
      </c>
      <c r="D5" s="176" t="s">
        <v>158</v>
      </c>
      <c r="E5" s="177">
        <v>2000</v>
      </c>
      <c r="F5" s="178">
        <v>2</v>
      </c>
      <c r="G5" s="179" t="s">
        <v>145</v>
      </c>
      <c r="H5" s="180" t="s">
        <v>135</v>
      </c>
      <c r="I5" s="181">
        <v>16</v>
      </c>
      <c r="J5" s="182">
        <v>520</v>
      </c>
      <c r="K5" s="174">
        <v>9</v>
      </c>
      <c r="AR5" s="174">
        <v>2</v>
      </c>
    </row>
    <row r="6" spans="1:44" ht="11.25">
      <c r="A6" s="174">
        <v>16</v>
      </c>
      <c r="B6" s="175">
        <v>1</v>
      </c>
      <c r="C6" s="175">
        <v>4</v>
      </c>
      <c r="D6" s="176" t="s">
        <v>264</v>
      </c>
      <c r="E6" s="177">
        <v>2001</v>
      </c>
      <c r="F6" s="178">
        <v>2</v>
      </c>
      <c r="G6" s="179" t="s">
        <v>134</v>
      </c>
      <c r="H6" s="180" t="s">
        <v>139</v>
      </c>
      <c r="I6" s="181">
        <v>16</v>
      </c>
      <c r="J6" s="182">
        <v>520</v>
      </c>
      <c r="K6" s="174">
        <v>4</v>
      </c>
      <c r="AR6" s="174">
        <v>2</v>
      </c>
    </row>
    <row r="7" spans="1:44" ht="11.25">
      <c r="A7" s="174">
        <v>16</v>
      </c>
      <c r="B7" s="175">
        <v>1</v>
      </c>
      <c r="C7" s="175">
        <v>5</v>
      </c>
      <c r="D7" s="176" t="s">
        <v>213</v>
      </c>
      <c r="E7" s="177">
        <v>2002</v>
      </c>
      <c r="F7" s="178">
        <v>2</v>
      </c>
      <c r="G7" s="179" t="s">
        <v>148</v>
      </c>
      <c r="H7" s="180" t="s">
        <v>139</v>
      </c>
      <c r="I7" s="181">
        <v>16</v>
      </c>
      <c r="J7" s="182">
        <v>535</v>
      </c>
      <c r="K7" s="174">
        <v>2</v>
      </c>
      <c r="AR7" s="174">
        <v>2</v>
      </c>
    </row>
    <row r="8" spans="1:44" ht="11.25">
      <c r="A8" s="174">
        <v>16</v>
      </c>
      <c r="B8" s="175">
        <v>1</v>
      </c>
      <c r="C8" s="175">
        <v>6</v>
      </c>
      <c r="D8" s="176" t="s">
        <v>140</v>
      </c>
      <c r="E8" s="177">
        <v>2001</v>
      </c>
      <c r="F8" s="178">
        <v>2</v>
      </c>
      <c r="G8" s="179" t="s">
        <v>134</v>
      </c>
      <c r="H8" s="180" t="s">
        <v>139</v>
      </c>
      <c r="I8" s="181">
        <v>16</v>
      </c>
      <c r="J8" s="182">
        <v>540</v>
      </c>
      <c r="K8" s="174">
        <v>4</v>
      </c>
      <c r="AR8" s="174">
        <v>2</v>
      </c>
    </row>
    <row r="9" spans="1:44" ht="11.25">
      <c r="A9" s="174">
        <v>16</v>
      </c>
      <c r="B9" s="175">
        <v>2</v>
      </c>
      <c r="C9" s="175">
        <v>1</v>
      </c>
      <c r="D9" s="176" t="s">
        <v>133</v>
      </c>
      <c r="E9" s="177">
        <v>2000</v>
      </c>
      <c r="F9" s="178">
        <v>2</v>
      </c>
      <c r="G9" s="179" t="s">
        <v>134</v>
      </c>
      <c r="H9" s="180" t="s">
        <v>135</v>
      </c>
      <c r="I9" s="181">
        <v>16</v>
      </c>
      <c r="J9" s="182">
        <v>520</v>
      </c>
      <c r="K9" s="174">
        <v>4</v>
      </c>
      <c r="AR9" s="174">
        <v>2</v>
      </c>
    </row>
    <row r="10" spans="1:44" ht="11.25">
      <c r="A10" s="174">
        <v>16</v>
      </c>
      <c r="B10" s="175">
        <v>2</v>
      </c>
      <c r="C10" s="175">
        <v>2</v>
      </c>
      <c r="D10" s="176" t="s">
        <v>138</v>
      </c>
      <c r="E10" s="177">
        <v>2001</v>
      </c>
      <c r="F10" s="178">
        <v>2</v>
      </c>
      <c r="G10" s="179" t="s">
        <v>134</v>
      </c>
      <c r="H10" s="180" t="s">
        <v>139</v>
      </c>
      <c r="I10" s="181">
        <v>16</v>
      </c>
      <c r="J10" s="182">
        <v>510</v>
      </c>
      <c r="K10" s="174">
        <v>4</v>
      </c>
      <c r="AR10" s="174">
        <v>2</v>
      </c>
    </row>
    <row r="11" spans="1:44" ht="11.25">
      <c r="A11" s="174">
        <v>16</v>
      </c>
      <c r="B11" s="175">
        <v>2</v>
      </c>
      <c r="C11" s="175">
        <v>3</v>
      </c>
      <c r="D11" s="176" t="s">
        <v>216</v>
      </c>
      <c r="E11" s="177">
        <v>2001</v>
      </c>
      <c r="F11" s="178">
        <v>2</v>
      </c>
      <c r="G11" s="179" t="s">
        <v>148</v>
      </c>
      <c r="H11" s="180" t="s">
        <v>139</v>
      </c>
      <c r="I11" s="181">
        <v>16</v>
      </c>
      <c r="J11" s="182">
        <v>495</v>
      </c>
      <c r="K11" s="174">
        <v>2</v>
      </c>
      <c r="AR11" s="174">
        <v>2</v>
      </c>
    </row>
    <row r="12" spans="1:44" ht="11.25">
      <c r="A12" s="174">
        <v>16</v>
      </c>
      <c r="B12" s="175">
        <v>2</v>
      </c>
      <c r="C12" s="175">
        <v>4</v>
      </c>
      <c r="D12" s="176" t="s">
        <v>215</v>
      </c>
      <c r="E12" s="177">
        <v>2001</v>
      </c>
      <c r="F12" s="178">
        <v>2</v>
      </c>
      <c r="G12" s="179" t="s">
        <v>148</v>
      </c>
      <c r="H12" s="180" t="s">
        <v>139</v>
      </c>
      <c r="I12" s="181">
        <v>16</v>
      </c>
      <c r="J12" s="182">
        <v>505</v>
      </c>
      <c r="K12" s="174">
        <v>2</v>
      </c>
      <c r="AR12" s="174">
        <v>2</v>
      </c>
    </row>
    <row r="13" spans="1:44" ht="11.25">
      <c r="A13" s="174">
        <v>16</v>
      </c>
      <c r="B13" s="175">
        <v>2</v>
      </c>
      <c r="C13" s="175">
        <v>5</v>
      </c>
      <c r="D13" s="176" t="s">
        <v>149</v>
      </c>
      <c r="E13" s="177">
        <v>2002</v>
      </c>
      <c r="F13" s="178">
        <v>2</v>
      </c>
      <c r="G13" s="179" t="s">
        <v>148</v>
      </c>
      <c r="H13" s="180" t="s">
        <v>139</v>
      </c>
      <c r="I13" s="181">
        <v>16</v>
      </c>
      <c r="J13" s="182">
        <v>510</v>
      </c>
      <c r="K13" s="174">
        <v>2</v>
      </c>
      <c r="AR13" s="174">
        <v>2</v>
      </c>
    </row>
    <row r="14" spans="1:44" ht="11.25">
      <c r="A14" s="174">
        <v>16</v>
      </c>
      <c r="B14" s="175">
        <v>2</v>
      </c>
      <c r="C14" s="175">
        <v>6</v>
      </c>
      <c r="D14" s="176" t="s">
        <v>147</v>
      </c>
      <c r="E14" s="177">
        <v>2002</v>
      </c>
      <c r="F14" s="178">
        <v>2</v>
      </c>
      <c r="G14" s="179" t="s">
        <v>148</v>
      </c>
      <c r="H14" s="180" t="s">
        <v>139</v>
      </c>
      <c r="I14" s="181">
        <v>16</v>
      </c>
      <c r="J14" s="182">
        <v>510</v>
      </c>
      <c r="K14" s="174">
        <v>2</v>
      </c>
      <c r="AR14" s="174">
        <v>2</v>
      </c>
    </row>
    <row r="15" spans="1:44" ht="11.25">
      <c r="A15" s="174">
        <v>16</v>
      </c>
      <c r="B15" s="175">
        <v>3</v>
      </c>
      <c r="C15" s="175">
        <v>1</v>
      </c>
      <c r="D15" s="176" t="s">
        <v>217</v>
      </c>
      <c r="E15" s="177">
        <v>1999</v>
      </c>
      <c r="F15" s="178">
        <v>2</v>
      </c>
      <c r="G15" s="179" t="s">
        <v>134</v>
      </c>
      <c r="H15" s="180" t="s">
        <v>135</v>
      </c>
      <c r="I15" s="181">
        <v>16</v>
      </c>
      <c r="J15" s="182">
        <v>460</v>
      </c>
      <c r="K15" s="174">
        <v>4</v>
      </c>
      <c r="AR15" s="174">
        <v>2</v>
      </c>
    </row>
    <row r="16" spans="1:44" ht="11.25">
      <c r="A16" s="174">
        <v>16</v>
      </c>
      <c r="B16" s="175">
        <v>3</v>
      </c>
      <c r="C16" s="175">
        <v>2</v>
      </c>
      <c r="D16" s="176" t="s">
        <v>144</v>
      </c>
      <c r="E16" s="177">
        <v>2001</v>
      </c>
      <c r="F16" s="178">
        <v>2</v>
      </c>
      <c r="G16" s="179" t="s">
        <v>145</v>
      </c>
      <c r="H16" s="180" t="s">
        <v>139</v>
      </c>
      <c r="I16" s="181">
        <v>16</v>
      </c>
      <c r="J16" s="182">
        <v>447</v>
      </c>
      <c r="K16" s="174">
        <v>9</v>
      </c>
      <c r="AR16" s="174">
        <v>2</v>
      </c>
    </row>
    <row r="17" spans="1:44" ht="11.25">
      <c r="A17" s="174">
        <v>16</v>
      </c>
      <c r="B17" s="175">
        <v>3</v>
      </c>
      <c r="C17" s="175">
        <v>3</v>
      </c>
      <c r="D17" s="176" t="s">
        <v>165</v>
      </c>
      <c r="E17" s="177">
        <v>1999</v>
      </c>
      <c r="F17" s="178">
        <v>2</v>
      </c>
      <c r="G17" s="179" t="s">
        <v>134</v>
      </c>
      <c r="H17" s="180" t="s">
        <v>135</v>
      </c>
      <c r="I17" s="181">
        <v>16</v>
      </c>
      <c r="J17" s="182">
        <v>440</v>
      </c>
      <c r="K17" s="174">
        <v>4</v>
      </c>
      <c r="AR17" s="174">
        <v>2</v>
      </c>
    </row>
    <row r="18" spans="1:44" ht="11.25">
      <c r="A18" s="174">
        <v>16</v>
      </c>
      <c r="B18" s="175">
        <v>3</v>
      </c>
      <c r="C18" s="175">
        <v>4</v>
      </c>
      <c r="D18" s="176" t="s">
        <v>136</v>
      </c>
      <c r="E18" s="177">
        <v>2000</v>
      </c>
      <c r="F18" s="178">
        <v>2</v>
      </c>
      <c r="G18" s="179" t="s">
        <v>137</v>
      </c>
      <c r="H18" s="180" t="s">
        <v>135</v>
      </c>
      <c r="I18" s="181">
        <v>16</v>
      </c>
      <c r="J18" s="182">
        <v>447</v>
      </c>
      <c r="K18" s="174">
        <v>1</v>
      </c>
      <c r="AR18" s="174">
        <v>2</v>
      </c>
    </row>
    <row r="19" spans="1:44" ht="11.25">
      <c r="A19" s="174">
        <v>16</v>
      </c>
      <c r="B19" s="175">
        <v>3</v>
      </c>
      <c r="C19" s="175">
        <v>5</v>
      </c>
      <c r="D19" s="176" t="s">
        <v>151</v>
      </c>
      <c r="E19" s="177">
        <v>1999</v>
      </c>
      <c r="F19" s="178">
        <v>2</v>
      </c>
      <c r="G19" s="179" t="s">
        <v>152</v>
      </c>
      <c r="H19" s="180" t="s">
        <v>135</v>
      </c>
      <c r="I19" s="181">
        <v>16</v>
      </c>
      <c r="J19" s="182">
        <v>456</v>
      </c>
      <c r="K19" s="174">
        <v>8</v>
      </c>
      <c r="AR19" s="174">
        <v>2</v>
      </c>
    </row>
    <row r="20" spans="1:44" ht="11.25">
      <c r="A20" s="174">
        <v>16</v>
      </c>
      <c r="B20" s="175">
        <v>3</v>
      </c>
      <c r="C20" s="175">
        <v>6</v>
      </c>
      <c r="D20" s="176" t="s">
        <v>150</v>
      </c>
      <c r="E20" s="177">
        <v>2001</v>
      </c>
      <c r="F20" s="178">
        <v>2</v>
      </c>
      <c r="G20" s="179" t="s">
        <v>137</v>
      </c>
      <c r="H20" s="180" t="s">
        <v>139</v>
      </c>
      <c r="I20" s="181">
        <v>16</v>
      </c>
      <c r="J20" s="182">
        <v>457</v>
      </c>
      <c r="K20" s="174">
        <v>1</v>
      </c>
      <c r="AR20" s="174">
        <v>2</v>
      </c>
    </row>
    <row r="21" spans="1:44" ht="11.25">
      <c r="A21" s="174">
        <v>16</v>
      </c>
      <c r="B21" s="175">
        <v>4</v>
      </c>
      <c r="C21" s="175">
        <v>1</v>
      </c>
      <c r="D21" s="176" t="s">
        <v>219</v>
      </c>
      <c r="E21" s="177">
        <v>2000</v>
      </c>
      <c r="F21" s="178">
        <v>2</v>
      </c>
      <c r="G21" s="179" t="s">
        <v>134</v>
      </c>
      <c r="H21" s="180" t="s">
        <v>135</v>
      </c>
      <c r="I21" s="181">
        <v>16</v>
      </c>
      <c r="J21" s="182">
        <v>420</v>
      </c>
      <c r="K21" s="174">
        <v>4</v>
      </c>
      <c r="AR21" s="174">
        <v>2</v>
      </c>
    </row>
    <row r="22" spans="1:44" ht="11.25">
      <c r="A22" s="174">
        <v>16</v>
      </c>
      <c r="B22" s="175">
        <v>4</v>
      </c>
      <c r="C22" s="175">
        <v>2</v>
      </c>
      <c r="D22" s="176" t="s">
        <v>160</v>
      </c>
      <c r="E22" s="177">
        <v>1997</v>
      </c>
      <c r="F22" s="178">
        <v>2</v>
      </c>
      <c r="G22" s="179" t="s">
        <v>137</v>
      </c>
      <c r="H22" s="180" t="s">
        <v>157</v>
      </c>
      <c r="I22" s="181">
        <v>16</v>
      </c>
      <c r="J22" s="182">
        <v>381</v>
      </c>
      <c r="K22" s="174">
        <v>1</v>
      </c>
      <c r="AR22" s="174">
        <v>2</v>
      </c>
    </row>
    <row r="23" spans="1:44" ht="11.25">
      <c r="A23" s="174">
        <v>16</v>
      </c>
      <c r="B23" s="175">
        <v>4</v>
      </c>
      <c r="C23" s="175">
        <v>3</v>
      </c>
      <c r="D23" s="176" t="s">
        <v>172</v>
      </c>
      <c r="E23" s="177">
        <v>1998</v>
      </c>
      <c r="F23" s="178">
        <v>2</v>
      </c>
      <c r="G23" s="179" t="s">
        <v>148</v>
      </c>
      <c r="H23" s="180" t="s">
        <v>157</v>
      </c>
      <c r="I23" s="181">
        <v>16</v>
      </c>
      <c r="J23" s="182">
        <v>380</v>
      </c>
      <c r="K23" s="174">
        <v>2</v>
      </c>
      <c r="AR23" s="174">
        <v>2</v>
      </c>
    </row>
    <row r="24" spans="1:44" ht="11.25">
      <c r="A24" s="174">
        <v>16</v>
      </c>
      <c r="B24" s="175">
        <v>4</v>
      </c>
      <c r="C24" s="175">
        <v>4</v>
      </c>
      <c r="D24" s="176" t="s">
        <v>220</v>
      </c>
      <c r="E24" s="177">
        <v>1998</v>
      </c>
      <c r="F24" s="178">
        <v>2</v>
      </c>
      <c r="G24" s="179" t="s">
        <v>148</v>
      </c>
      <c r="H24" s="180" t="s">
        <v>157</v>
      </c>
      <c r="I24" s="181">
        <v>16</v>
      </c>
      <c r="J24" s="182">
        <v>380</v>
      </c>
      <c r="K24" s="174">
        <v>2</v>
      </c>
      <c r="AR24" s="174">
        <v>2</v>
      </c>
    </row>
    <row r="25" spans="1:44" ht="11.25">
      <c r="A25" s="174">
        <v>16</v>
      </c>
      <c r="B25" s="175">
        <v>4</v>
      </c>
      <c r="C25" s="175">
        <v>5</v>
      </c>
      <c r="D25" s="176" t="s">
        <v>159</v>
      </c>
      <c r="E25" s="177">
        <v>2000</v>
      </c>
      <c r="F25" s="178">
        <v>2</v>
      </c>
      <c r="G25" s="179" t="s">
        <v>143</v>
      </c>
      <c r="H25" s="180" t="s">
        <v>135</v>
      </c>
      <c r="I25" s="181">
        <v>16</v>
      </c>
      <c r="J25" s="182">
        <v>392</v>
      </c>
      <c r="K25" s="174">
        <v>7</v>
      </c>
      <c r="AR25" s="174">
        <v>2</v>
      </c>
    </row>
    <row r="26" spans="1:44" ht="11.25">
      <c r="A26" s="174">
        <v>16</v>
      </c>
      <c r="B26" s="175">
        <v>4</v>
      </c>
      <c r="C26" s="175">
        <v>6</v>
      </c>
      <c r="D26" s="176" t="s">
        <v>162</v>
      </c>
      <c r="E26" s="177">
        <v>1996</v>
      </c>
      <c r="F26" s="178">
        <v>2</v>
      </c>
      <c r="G26" s="179" t="s">
        <v>163</v>
      </c>
      <c r="H26" s="180" t="s">
        <v>164</v>
      </c>
      <c r="I26" s="181">
        <v>16</v>
      </c>
      <c r="J26" s="182">
        <v>415</v>
      </c>
      <c r="K26" s="174">
        <v>10</v>
      </c>
      <c r="AR26" s="174">
        <v>2</v>
      </c>
    </row>
    <row r="27" spans="1:44" ht="11.25">
      <c r="A27" s="174">
        <v>16</v>
      </c>
      <c r="B27" s="175">
        <v>5</v>
      </c>
      <c r="C27" s="175">
        <v>1</v>
      </c>
      <c r="D27" s="176" t="s">
        <v>166</v>
      </c>
      <c r="E27" s="177">
        <v>1996</v>
      </c>
      <c r="F27" s="178">
        <v>2</v>
      </c>
      <c r="G27" s="179" t="s">
        <v>163</v>
      </c>
      <c r="H27" s="180" t="s">
        <v>164</v>
      </c>
      <c r="I27" s="181">
        <v>16</v>
      </c>
      <c r="J27" s="182">
        <v>378</v>
      </c>
      <c r="K27" s="174">
        <v>10</v>
      </c>
      <c r="AR27" s="174">
        <v>2</v>
      </c>
    </row>
    <row r="28" spans="1:44" ht="11.25">
      <c r="A28" s="174">
        <v>16</v>
      </c>
      <c r="B28" s="175">
        <v>5</v>
      </c>
      <c r="C28" s="175">
        <v>2</v>
      </c>
      <c r="D28" s="176" t="s">
        <v>221</v>
      </c>
      <c r="E28" s="177">
        <v>1996</v>
      </c>
      <c r="F28" s="178">
        <v>2</v>
      </c>
      <c r="G28" s="179" t="s">
        <v>148</v>
      </c>
      <c r="H28" s="180" t="s">
        <v>164</v>
      </c>
      <c r="I28" s="181">
        <v>16</v>
      </c>
      <c r="J28" s="182">
        <v>360</v>
      </c>
      <c r="K28" s="174">
        <v>2</v>
      </c>
      <c r="AR28" s="174">
        <v>2</v>
      </c>
    </row>
    <row r="29" spans="1:44" ht="11.25">
      <c r="A29" s="174">
        <v>16</v>
      </c>
      <c r="B29" s="175">
        <v>5</v>
      </c>
      <c r="C29" s="175">
        <v>3</v>
      </c>
      <c r="D29" s="176" t="s">
        <v>224</v>
      </c>
      <c r="E29" s="177">
        <v>1998</v>
      </c>
      <c r="F29" s="178">
        <v>2</v>
      </c>
      <c r="G29" s="179" t="s">
        <v>175</v>
      </c>
      <c r="H29" s="180" t="s">
        <v>157</v>
      </c>
      <c r="I29" s="181">
        <v>16</v>
      </c>
      <c r="J29" s="182">
        <v>344</v>
      </c>
      <c r="K29" s="174">
        <v>6</v>
      </c>
      <c r="AR29" s="174">
        <v>2</v>
      </c>
    </row>
    <row r="30" spans="1:44" ht="11.25">
      <c r="A30" s="174">
        <v>16</v>
      </c>
      <c r="B30" s="175">
        <v>5</v>
      </c>
      <c r="C30" s="175">
        <v>4</v>
      </c>
      <c r="D30" s="176" t="s">
        <v>167</v>
      </c>
      <c r="E30" s="177">
        <v>1994</v>
      </c>
      <c r="F30" s="178">
        <v>2</v>
      </c>
      <c r="G30" s="179" t="s">
        <v>168</v>
      </c>
      <c r="H30" s="180" t="s">
        <v>164</v>
      </c>
      <c r="I30" s="181">
        <v>16</v>
      </c>
      <c r="J30" s="182">
        <v>358</v>
      </c>
      <c r="K30" s="174">
        <v>5</v>
      </c>
      <c r="AR30" s="174">
        <v>2</v>
      </c>
    </row>
    <row r="31" spans="1:44" ht="11.25">
      <c r="A31" s="174">
        <v>16</v>
      </c>
      <c r="B31" s="175">
        <v>5</v>
      </c>
      <c r="C31" s="175">
        <v>5</v>
      </c>
      <c r="D31" s="176" t="s">
        <v>222</v>
      </c>
      <c r="E31" s="177">
        <v>1998</v>
      </c>
      <c r="F31" s="178">
        <v>2</v>
      </c>
      <c r="G31" s="179" t="s">
        <v>143</v>
      </c>
      <c r="H31" s="180" t="s">
        <v>157</v>
      </c>
      <c r="I31" s="181">
        <v>16</v>
      </c>
      <c r="J31" s="182">
        <v>371</v>
      </c>
      <c r="K31" s="174">
        <v>7</v>
      </c>
      <c r="AR31" s="174">
        <v>2</v>
      </c>
    </row>
    <row r="32" spans="1:44" ht="11.25">
      <c r="A32" s="174">
        <v>16</v>
      </c>
      <c r="B32" s="175">
        <v>5</v>
      </c>
      <c r="C32" s="175">
        <v>6</v>
      </c>
      <c r="D32" s="176" t="s">
        <v>218</v>
      </c>
      <c r="E32" s="177">
        <v>1998</v>
      </c>
      <c r="F32" s="178">
        <v>2</v>
      </c>
      <c r="G32" s="179" t="s">
        <v>137</v>
      </c>
      <c r="H32" s="180" t="s">
        <v>157</v>
      </c>
      <c r="I32" s="181">
        <v>16</v>
      </c>
      <c r="J32" s="182">
        <v>376</v>
      </c>
      <c r="K32" s="174">
        <v>1</v>
      </c>
      <c r="AR32" s="174">
        <v>2</v>
      </c>
    </row>
    <row r="33" spans="1:44" ht="11.25">
      <c r="A33" s="174">
        <v>16</v>
      </c>
      <c r="B33" s="175">
        <v>6</v>
      </c>
      <c r="C33" s="175">
        <v>1</v>
      </c>
      <c r="D33" s="176" t="s">
        <v>228</v>
      </c>
      <c r="E33" s="177">
        <v>1993</v>
      </c>
      <c r="F33" s="178">
        <v>2</v>
      </c>
      <c r="G33" s="179" t="s">
        <v>134</v>
      </c>
      <c r="H33" s="180" t="s">
        <v>164</v>
      </c>
      <c r="I33" s="181">
        <v>16</v>
      </c>
      <c r="J33" s="182">
        <v>340</v>
      </c>
      <c r="K33" s="174">
        <v>4</v>
      </c>
      <c r="AR33" s="174">
        <v>2</v>
      </c>
    </row>
    <row r="34" spans="1:44" ht="11.25">
      <c r="A34" s="174">
        <v>16</v>
      </c>
      <c r="B34" s="175">
        <v>6</v>
      </c>
      <c r="C34" s="175">
        <v>2</v>
      </c>
      <c r="D34" s="176" t="s">
        <v>178</v>
      </c>
      <c r="E34" s="177">
        <v>1996</v>
      </c>
      <c r="F34" s="178">
        <v>2</v>
      </c>
      <c r="G34" s="179" t="s">
        <v>134</v>
      </c>
      <c r="H34" s="180" t="s">
        <v>164</v>
      </c>
      <c r="I34" s="181">
        <v>16</v>
      </c>
      <c r="J34" s="182">
        <v>320</v>
      </c>
      <c r="K34" s="174">
        <v>4</v>
      </c>
      <c r="AR34" s="174">
        <v>2</v>
      </c>
    </row>
    <row r="35" spans="1:44" ht="11.25">
      <c r="A35" s="174">
        <v>16</v>
      </c>
      <c r="B35" s="175">
        <v>6</v>
      </c>
      <c r="C35" s="175">
        <v>3</v>
      </c>
      <c r="D35" s="176" t="s">
        <v>257</v>
      </c>
      <c r="E35" s="177">
        <v>1986</v>
      </c>
      <c r="F35" s="178">
        <v>2</v>
      </c>
      <c r="G35" s="179" t="s">
        <v>209</v>
      </c>
      <c r="H35" s="180" t="s">
        <v>164</v>
      </c>
      <c r="I35" s="181">
        <v>16</v>
      </c>
      <c r="J35" s="182">
        <v>275</v>
      </c>
      <c r="K35" s="174">
        <v>3</v>
      </c>
      <c r="AR35" s="174">
        <v>2</v>
      </c>
    </row>
    <row r="36" spans="1:44" ht="11.25">
      <c r="A36" s="174">
        <v>16</v>
      </c>
      <c r="B36" s="175">
        <v>6</v>
      </c>
      <c r="C36" s="175">
        <v>4</v>
      </c>
      <c r="D36" s="176" t="s">
        <v>227</v>
      </c>
      <c r="E36" s="177">
        <v>1994</v>
      </c>
      <c r="F36" s="178">
        <v>2</v>
      </c>
      <c r="G36" s="179" t="s">
        <v>145</v>
      </c>
      <c r="H36" s="180" t="s">
        <v>164</v>
      </c>
      <c r="I36" s="181">
        <v>16</v>
      </c>
      <c r="J36" s="182">
        <v>320</v>
      </c>
      <c r="K36" s="174">
        <v>9</v>
      </c>
      <c r="AR36" s="174">
        <v>2</v>
      </c>
    </row>
    <row r="37" spans="1:44" ht="11.25">
      <c r="A37" s="174">
        <v>16</v>
      </c>
      <c r="B37" s="175">
        <v>6</v>
      </c>
      <c r="C37" s="175">
        <v>5</v>
      </c>
      <c r="D37" s="176" t="s">
        <v>176</v>
      </c>
      <c r="E37" s="177">
        <v>1992</v>
      </c>
      <c r="F37" s="178">
        <v>2</v>
      </c>
      <c r="G37" s="179" t="s">
        <v>137</v>
      </c>
      <c r="H37" s="180" t="s">
        <v>164</v>
      </c>
      <c r="I37" s="181">
        <v>16</v>
      </c>
      <c r="J37" s="182">
        <v>322</v>
      </c>
      <c r="K37" s="174">
        <v>1</v>
      </c>
      <c r="AR37" s="174">
        <v>2</v>
      </c>
    </row>
    <row r="38" spans="1:44" ht="11.25">
      <c r="A38" s="174">
        <v>16</v>
      </c>
      <c r="B38" s="175">
        <v>6</v>
      </c>
      <c r="C38" s="175">
        <v>6</v>
      </c>
      <c r="D38" s="176" t="s">
        <v>170</v>
      </c>
      <c r="E38" s="177">
        <v>1998</v>
      </c>
      <c r="F38" s="178">
        <v>2</v>
      </c>
      <c r="G38" s="179" t="s">
        <v>163</v>
      </c>
      <c r="H38" s="180" t="s">
        <v>157</v>
      </c>
      <c r="I38" s="181">
        <v>16</v>
      </c>
      <c r="J38" s="182">
        <v>336</v>
      </c>
      <c r="K38" s="174">
        <v>10</v>
      </c>
      <c r="AR38" s="174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31">
    <tabColor indexed="34"/>
  </sheetPr>
  <dimension ref="A1:AR26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MENU!B19</f>
        <v>0</v>
      </c>
      <c r="F2" s="170"/>
      <c r="G2" s="171"/>
      <c r="H2" s="172"/>
      <c r="I2" s="172"/>
      <c r="J2" s="173" t="str">
        <f>MENU!E19</f>
        <v>100 férfi mell</v>
      </c>
      <c r="M2" s="185"/>
    </row>
    <row r="3" spans="1:44" ht="11.25">
      <c r="A3" s="174">
        <v>17</v>
      </c>
      <c r="B3" s="175">
        <v>1</v>
      </c>
      <c r="C3" s="175">
        <v>1</v>
      </c>
      <c r="I3" s="181">
        <v>17</v>
      </c>
      <c r="AR3" s="174">
        <v>2</v>
      </c>
    </row>
    <row r="4" spans="1:44" ht="11.25">
      <c r="A4" s="174">
        <v>17</v>
      </c>
      <c r="B4" s="175">
        <v>1</v>
      </c>
      <c r="C4" s="175">
        <v>2</v>
      </c>
      <c r="D4" s="176" t="s">
        <v>263</v>
      </c>
      <c r="E4" s="177">
        <v>2001</v>
      </c>
      <c r="F4" s="178">
        <v>1</v>
      </c>
      <c r="G4" s="179" t="s">
        <v>145</v>
      </c>
      <c r="H4" s="180" t="s">
        <v>185</v>
      </c>
      <c r="I4" s="181">
        <v>17</v>
      </c>
      <c r="J4" s="182">
        <v>1498</v>
      </c>
      <c r="K4" s="174">
        <v>9</v>
      </c>
      <c r="AR4" s="174">
        <v>2</v>
      </c>
    </row>
    <row r="5" spans="1:44" ht="11.25">
      <c r="A5" s="174">
        <v>17</v>
      </c>
      <c r="B5" s="175">
        <v>1</v>
      </c>
      <c r="C5" s="175">
        <v>3</v>
      </c>
      <c r="D5" s="176" t="s">
        <v>182</v>
      </c>
      <c r="E5" s="177">
        <v>1999</v>
      </c>
      <c r="F5" s="178">
        <v>1</v>
      </c>
      <c r="G5" s="179" t="s">
        <v>163</v>
      </c>
      <c r="H5" s="180" t="s">
        <v>181</v>
      </c>
      <c r="I5" s="181">
        <v>17</v>
      </c>
      <c r="J5" s="182">
        <v>1429</v>
      </c>
      <c r="K5" s="174">
        <v>10</v>
      </c>
      <c r="AR5" s="174">
        <v>2</v>
      </c>
    </row>
    <row r="6" spans="1:44" ht="11.25">
      <c r="A6" s="174">
        <v>17</v>
      </c>
      <c r="B6" s="175">
        <v>1</v>
      </c>
      <c r="C6" s="175">
        <v>4</v>
      </c>
      <c r="D6" s="176" t="s">
        <v>184</v>
      </c>
      <c r="E6" s="177">
        <v>2001</v>
      </c>
      <c r="F6" s="178">
        <v>1</v>
      </c>
      <c r="G6" s="179" t="s">
        <v>134</v>
      </c>
      <c r="H6" s="180" t="s">
        <v>185</v>
      </c>
      <c r="I6" s="181">
        <v>17</v>
      </c>
      <c r="J6" s="182">
        <v>1430</v>
      </c>
      <c r="K6" s="174">
        <v>4</v>
      </c>
      <c r="AR6" s="174">
        <v>2</v>
      </c>
    </row>
    <row r="7" spans="1:44" ht="11.25">
      <c r="A7" s="174">
        <v>17</v>
      </c>
      <c r="B7" s="175">
        <v>1</v>
      </c>
      <c r="C7" s="175">
        <v>5</v>
      </c>
      <c r="I7" s="181">
        <v>17</v>
      </c>
      <c r="AR7" s="174">
        <v>2</v>
      </c>
    </row>
    <row r="8" spans="1:44" ht="11.25">
      <c r="A8" s="174">
        <v>17</v>
      </c>
      <c r="B8" s="175">
        <v>1</v>
      </c>
      <c r="C8" s="175">
        <v>6</v>
      </c>
      <c r="I8" s="181">
        <v>17</v>
      </c>
      <c r="AR8" s="174">
        <v>2</v>
      </c>
    </row>
    <row r="9" spans="1:44" ht="11.25">
      <c r="A9" s="174">
        <v>17</v>
      </c>
      <c r="B9" s="175">
        <v>2</v>
      </c>
      <c r="C9" s="175">
        <v>1</v>
      </c>
      <c r="D9" s="176" t="s">
        <v>189</v>
      </c>
      <c r="E9" s="177">
        <v>2000</v>
      </c>
      <c r="F9" s="178">
        <v>1</v>
      </c>
      <c r="G9" s="179" t="s">
        <v>137</v>
      </c>
      <c r="H9" s="180" t="s">
        <v>181</v>
      </c>
      <c r="I9" s="181">
        <v>17</v>
      </c>
      <c r="J9" s="182">
        <v>1425</v>
      </c>
      <c r="K9" s="174">
        <v>1</v>
      </c>
      <c r="AR9" s="174">
        <v>2</v>
      </c>
    </row>
    <row r="10" spans="1:44" ht="11.25">
      <c r="A10" s="174">
        <v>17</v>
      </c>
      <c r="B10" s="175">
        <v>2</v>
      </c>
      <c r="C10" s="175">
        <v>2</v>
      </c>
      <c r="D10" s="176" t="s">
        <v>196</v>
      </c>
      <c r="E10" s="177">
        <v>2000</v>
      </c>
      <c r="F10" s="178">
        <v>1</v>
      </c>
      <c r="G10" s="179" t="s">
        <v>145</v>
      </c>
      <c r="H10" s="180" t="s">
        <v>181</v>
      </c>
      <c r="I10" s="181">
        <v>17</v>
      </c>
      <c r="J10" s="182">
        <v>1350</v>
      </c>
      <c r="K10" s="174">
        <v>9</v>
      </c>
      <c r="AR10" s="174">
        <v>2</v>
      </c>
    </row>
    <row r="11" spans="1:44" ht="11.25">
      <c r="A11" s="174">
        <v>17</v>
      </c>
      <c r="B11" s="175">
        <v>2</v>
      </c>
      <c r="C11" s="175">
        <v>3</v>
      </c>
      <c r="D11" s="176" t="s">
        <v>191</v>
      </c>
      <c r="E11" s="177">
        <v>1998</v>
      </c>
      <c r="F11" s="178">
        <v>1</v>
      </c>
      <c r="G11" s="179" t="s">
        <v>163</v>
      </c>
      <c r="H11" s="180" t="s">
        <v>192</v>
      </c>
      <c r="I11" s="181">
        <v>17</v>
      </c>
      <c r="J11" s="182">
        <v>1300</v>
      </c>
      <c r="K11" s="174">
        <v>10</v>
      </c>
      <c r="AR11" s="174">
        <v>2</v>
      </c>
    </row>
    <row r="12" spans="1:44" ht="11.25">
      <c r="A12" s="174">
        <v>17</v>
      </c>
      <c r="B12" s="175">
        <v>2</v>
      </c>
      <c r="C12" s="175">
        <v>4</v>
      </c>
      <c r="D12" s="176" t="s">
        <v>187</v>
      </c>
      <c r="E12" s="177">
        <v>1999</v>
      </c>
      <c r="F12" s="178">
        <v>1</v>
      </c>
      <c r="G12" s="179" t="s">
        <v>168</v>
      </c>
      <c r="H12" s="180" t="s">
        <v>181</v>
      </c>
      <c r="I12" s="181">
        <v>17</v>
      </c>
      <c r="J12" s="182">
        <v>1350</v>
      </c>
      <c r="K12" s="174">
        <v>5</v>
      </c>
      <c r="AR12" s="174">
        <v>2</v>
      </c>
    </row>
    <row r="13" spans="1:44" ht="11.25">
      <c r="A13" s="174">
        <v>17</v>
      </c>
      <c r="B13" s="175">
        <v>2</v>
      </c>
      <c r="C13" s="175">
        <v>5</v>
      </c>
      <c r="D13" s="176" t="s">
        <v>188</v>
      </c>
      <c r="E13" s="177">
        <v>1999</v>
      </c>
      <c r="F13" s="178">
        <v>1</v>
      </c>
      <c r="G13" s="179" t="s">
        <v>168</v>
      </c>
      <c r="H13" s="180" t="s">
        <v>181</v>
      </c>
      <c r="I13" s="181">
        <v>17</v>
      </c>
      <c r="J13" s="182">
        <v>1401</v>
      </c>
      <c r="K13" s="174">
        <v>5</v>
      </c>
      <c r="AR13" s="174">
        <v>2</v>
      </c>
    </row>
    <row r="14" spans="1:44" ht="11.25">
      <c r="A14" s="174">
        <v>17</v>
      </c>
      <c r="B14" s="175">
        <v>2</v>
      </c>
      <c r="C14" s="175">
        <v>6</v>
      </c>
      <c r="D14" s="176" t="s">
        <v>186</v>
      </c>
      <c r="E14" s="177">
        <v>2000</v>
      </c>
      <c r="F14" s="178">
        <v>1</v>
      </c>
      <c r="G14" s="179" t="s">
        <v>145</v>
      </c>
      <c r="H14" s="180" t="s">
        <v>181</v>
      </c>
      <c r="I14" s="181">
        <v>17</v>
      </c>
      <c r="J14" s="182">
        <v>1420</v>
      </c>
      <c r="K14" s="174">
        <v>9</v>
      </c>
      <c r="AR14" s="174">
        <v>2</v>
      </c>
    </row>
    <row r="15" spans="1:44" ht="11.25">
      <c r="A15" s="174">
        <v>17</v>
      </c>
      <c r="B15" s="175">
        <v>3</v>
      </c>
      <c r="C15" s="175">
        <v>1</v>
      </c>
      <c r="D15" s="176" t="s">
        <v>195</v>
      </c>
      <c r="E15" s="177">
        <v>2000</v>
      </c>
      <c r="F15" s="178">
        <v>1</v>
      </c>
      <c r="G15" s="179" t="s">
        <v>145</v>
      </c>
      <c r="H15" s="180" t="s">
        <v>181</v>
      </c>
      <c r="I15" s="181">
        <v>17</v>
      </c>
      <c r="J15" s="182">
        <v>1280</v>
      </c>
      <c r="K15" s="174">
        <v>9</v>
      </c>
      <c r="AR15" s="174">
        <v>2</v>
      </c>
    </row>
    <row r="16" spans="1:44" ht="11.25">
      <c r="A16" s="174">
        <v>17</v>
      </c>
      <c r="B16" s="175">
        <v>3</v>
      </c>
      <c r="C16" s="175">
        <v>2</v>
      </c>
      <c r="D16" s="176" t="s">
        <v>198</v>
      </c>
      <c r="E16" s="177">
        <v>1997</v>
      </c>
      <c r="F16" s="178">
        <v>1</v>
      </c>
      <c r="G16" s="179" t="s">
        <v>134</v>
      </c>
      <c r="H16" s="180" t="s">
        <v>192</v>
      </c>
      <c r="I16" s="181">
        <v>17</v>
      </c>
      <c r="J16" s="182">
        <v>1210</v>
      </c>
      <c r="K16" s="174">
        <v>4</v>
      </c>
      <c r="AR16" s="174">
        <v>2</v>
      </c>
    </row>
    <row r="17" spans="1:44" ht="11.25">
      <c r="A17" s="174">
        <v>17</v>
      </c>
      <c r="B17" s="175">
        <v>3</v>
      </c>
      <c r="C17" s="175">
        <v>3</v>
      </c>
      <c r="D17" s="176" t="s">
        <v>199</v>
      </c>
      <c r="E17" s="177">
        <v>1998</v>
      </c>
      <c r="F17" s="178">
        <v>1</v>
      </c>
      <c r="G17" s="179" t="s">
        <v>137</v>
      </c>
      <c r="H17" s="180" t="s">
        <v>192</v>
      </c>
      <c r="I17" s="181">
        <v>17</v>
      </c>
      <c r="J17" s="182">
        <v>1192</v>
      </c>
      <c r="K17" s="174">
        <v>1</v>
      </c>
      <c r="AR17" s="174">
        <v>2</v>
      </c>
    </row>
    <row r="18" spans="1:44" ht="11.25">
      <c r="A18" s="174">
        <v>17</v>
      </c>
      <c r="B18" s="175">
        <v>3</v>
      </c>
      <c r="C18" s="175">
        <v>4</v>
      </c>
      <c r="D18" s="176" t="s">
        <v>204</v>
      </c>
      <c r="E18" s="177">
        <v>1997</v>
      </c>
      <c r="F18" s="178">
        <v>1</v>
      </c>
      <c r="G18" s="179" t="s">
        <v>134</v>
      </c>
      <c r="H18" s="180" t="s">
        <v>192</v>
      </c>
      <c r="I18" s="181">
        <v>17</v>
      </c>
      <c r="J18" s="182">
        <v>1200</v>
      </c>
      <c r="K18" s="174">
        <v>4</v>
      </c>
      <c r="AR18" s="174">
        <v>2</v>
      </c>
    </row>
    <row r="19" spans="1:44" ht="11.25">
      <c r="A19" s="174">
        <v>17</v>
      </c>
      <c r="B19" s="175">
        <v>3</v>
      </c>
      <c r="C19" s="175">
        <v>5</v>
      </c>
      <c r="D19" s="176" t="s">
        <v>193</v>
      </c>
      <c r="E19" s="177">
        <v>1997</v>
      </c>
      <c r="F19" s="178">
        <v>1</v>
      </c>
      <c r="G19" s="179" t="s">
        <v>168</v>
      </c>
      <c r="H19" s="180" t="s">
        <v>192</v>
      </c>
      <c r="I19" s="181">
        <v>17</v>
      </c>
      <c r="J19" s="182">
        <v>1274</v>
      </c>
      <c r="K19" s="174">
        <v>5</v>
      </c>
      <c r="AR19" s="174">
        <v>2</v>
      </c>
    </row>
    <row r="20" spans="1:44" ht="11.25">
      <c r="A20" s="174">
        <v>17</v>
      </c>
      <c r="B20" s="175">
        <v>3</v>
      </c>
      <c r="C20" s="175">
        <v>6</v>
      </c>
      <c r="D20" s="176" t="s">
        <v>194</v>
      </c>
      <c r="E20" s="177">
        <v>1997</v>
      </c>
      <c r="F20" s="178">
        <v>1</v>
      </c>
      <c r="G20" s="179" t="s">
        <v>145</v>
      </c>
      <c r="H20" s="180" t="s">
        <v>192</v>
      </c>
      <c r="I20" s="181">
        <v>17</v>
      </c>
      <c r="J20" s="182">
        <v>1280</v>
      </c>
      <c r="K20" s="174">
        <v>9</v>
      </c>
      <c r="AR20" s="174">
        <v>2</v>
      </c>
    </row>
    <row r="21" spans="1:44" ht="11.25">
      <c r="A21" s="174">
        <v>17</v>
      </c>
      <c r="B21" s="175">
        <v>4</v>
      </c>
      <c r="C21" s="175">
        <v>1</v>
      </c>
      <c r="D21" s="176" t="s">
        <v>202</v>
      </c>
      <c r="E21" s="177">
        <v>1998</v>
      </c>
      <c r="F21" s="178">
        <v>1</v>
      </c>
      <c r="G21" s="179" t="s">
        <v>137</v>
      </c>
      <c r="H21" s="180" t="s">
        <v>192</v>
      </c>
      <c r="I21" s="181">
        <v>17</v>
      </c>
      <c r="J21" s="182">
        <v>1169</v>
      </c>
      <c r="K21" s="174">
        <v>1</v>
      </c>
      <c r="AR21" s="174">
        <v>2</v>
      </c>
    </row>
    <row r="22" spans="1:44" ht="11.25">
      <c r="A22" s="174">
        <v>17</v>
      </c>
      <c r="B22" s="175">
        <v>4</v>
      </c>
      <c r="C22" s="175">
        <v>2</v>
      </c>
      <c r="D22" s="176" t="s">
        <v>211</v>
      </c>
      <c r="E22" s="177">
        <v>1995</v>
      </c>
      <c r="F22" s="178">
        <v>1</v>
      </c>
      <c r="G22" s="179" t="s">
        <v>143</v>
      </c>
      <c r="H22" s="180" t="s">
        <v>206</v>
      </c>
      <c r="I22" s="181">
        <v>17</v>
      </c>
      <c r="J22" s="182">
        <v>1108</v>
      </c>
      <c r="K22" s="174">
        <v>7</v>
      </c>
      <c r="AR22" s="174">
        <v>2</v>
      </c>
    </row>
    <row r="23" spans="1:44" ht="11.25">
      <c r="A23" s="174">
        <v>17</v>
      </c>
      <c r="B23" s="175">
        <v>4</v>
      </c>
      <c r="C23" s="175">
        <v>3</v>
      </c>
      <c r="D23" s="176" t="s">
        <v>210</v>
      </c>
      <c r="E23" s="177">
        <v>1995</v>
      </c>
      <c r="F23" s="178">
        <v>1</v>
      </c>
      <c r="G23" s="179" t="s">
        <v>137</v>
      </c>
      <c r="H23" s="180" t="s">
        <v>206</v>
      </c>
      <c r="I23" s="181">
        <v>17</v>
      </c>
      <c r="J23" s="182">
        <v>1079</v>
      </c>
      <c r="K23" s="174">
        <v>1</v>
      </c>
      <c r="AR23" s="174">
        <v>2</v>
      </c>
    </row>
    <row r="24" spans="1:44" ht="11.25">
      <c r="A24" s="174">
        <v>17</v>
      </c>
      <c r="B24" s="175">
        <v>4</v>
      </c>
      <c r="C24" s="175">
        <v>4</v>
      </c>
      <c r="D24" s="176" t="s">
        <v>207</v>
      </c>
      <c r="E24" s="177">
        <v>1995</v>
      </c>
      <c r="F24" s="178">
        <v>1</v>
      </c>
      <c r="G24" s="179" t="s">
        <v>175</v>
      </c>
      <c r="H24" s="180" t="s">
        <v>206</v>
      </c>
      <c r="I24" s="181">
        <v>17</v>
      </c>
      <c r="J24" s="182">
        <v>1088</v>
      </c>
      <c r="K24" s="174">
        <v>6</v>
      </c>
      <c r="AR24" s="174">
        <v>2</v>
      </c>
    </row>
    <row r="25" spans="1:44" ht="11.25">
      <c r="A25" s="174">
        <v>17</v>
      </c>
      <c r="B25" s="175">
        <v>4</v>
      </c>
      <c r="C25" s="175">
        <v>5</v>
      </c>
      <c r="D25" s="176" t="s">
        <v>212</v>
      </c>
      <c r="E25" s="177">
        <v>1993</v>
      </c>
      <c r="F25" s="178">
        <v>1</v>
      </c>
      <c r="G25" s="179" t="s">
        <v>145</v>
      </c>
      <c r="H25" s="180" t="s">
        <v>201</v>
      </c>
      <c r="I25" s="181">
        <v>17</v>
      </c>
      <c r="J25" s="182">
        <v>1159</v>
      </c>
      <c r="K25" s="174">
        <v>9</v>
      </c>
      <c r="AR25" s="174">
        <v>2</v>
      </c>
    </row>
    <row r="26" spans="1:44" ht="11.25">
      <c r="A26" s="174">
        <v>17</v>
      </c>
      <c r="B26" s="175">
        <v>4</v>
      </c>
      <c r="C26" s="175">
        <v>6</v>
      </c>
      <c r="D26" s="176" t="s">
        <v>205</v>
      </c>
      <c r="E26" s="177">
        <v>1995</v>
      </c>
      <c r="F26" s="178">
        <v>1</v>
      </c>
      <c r="G26" s="179" t="s">
        <v>134</v>
      </c>
      <c r="H26" s="180" t="s">
        <v>206</v>
      </c>
      <c r="I26" s="181">
        <v>17</v>
      </c>
      <c r="J26" s="182">
        <v>1160</v>
      </c>
      <c r="K26" s="174">
        <v>4</v>
      </c>
      <c r="AR26" s="174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32">
    <tabColor indexed="34"/>
  </sheetPr>
  <dimension ref="A1:AR3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MENU!B20</f>
        <v>0</v>
      </c>
      <c r="F2" s="170"/>
      <c r="G2" s="171"/>
      <c r="H2" s="172"/>
      <c r="I2" s="172"/>
      <c r="J2" s="173" t="str">
        <f>MENU!E20</f>
        <v>100 női mell</v>
      </c>
      <c r="M2" s="185"/>
    </row>
    <row r="3" spans="1:44" ht="11.25">
      <c r="A3" s="174">
        <v>18</v>
      </c>
      <c r="B3" s="175">
        <v>1</v>
      </c>
      <c r="C3" s="175">
        <v>1</v>
      </c>
      <c r="I3" s="181">
        <v>18</v>
      </c>
      <c r="AR3" s="174">
        <v>2</v>
      </c>
    </row>
    <row r="4" spans="1:44" ht="11.25">
      <c r="A4" s="174">
        <v>18</v>
      </c>
      <c r="B4" s="175">
        <v>1</v>
      </c>
      <c r="C4" s="175">
        <v>2</v>
      </c>
      <c r="D4" s="176" t="s">
        <v>140</v>
      </c>
      <c r="E4" s="177">
        <v>2001</v>
      </c>
      <c r="F4" s="178">
        <v>2</v>
      </c>
      <c r="G4" s="179" t="s">
        <v>134</v>
      </c>
      <c r="H4" s="180" t="s">
        <v>139</v>
      </c>
      <c r="I4" s="181">
        <v>18</v>
      </c>
      <c r="J4" s="182">
        <v>2000</v>
      </c>
      <c r="K4" s="174">
        <v>4</v>
      </c>
      <c r="AR4" s="174">
        <v>2</v>
      </c>
    </row>
    <row r="5" spans="1:44" ht="11.25">
      <c r="A5" s="174">
        <v>18</v>
      </c>
      <c r="B5" s="175">
        <v>1</v>
      </c>
      <c r="C5" s="175">
        <v>3</v>
      </c>
      <c r="D5" s="176" t="s">
        <v>138</v>
      </c>
      <c r="E5" s="177">
        <v>2001</v>
      </c>
      <c r="F5" s="178">
        <v>2</v>
      </c>
      <c r="G5" s="179" t="s">
        <v>134</v>
      </c>
      <c r="H5" s="180" t="s">
        <v>139</v>
      </c>
      <c r="I5" s="181">
        <v>18</v>
      </c>
      <c r="J5" s="182">
        <v>1540</v>
      </c>
      <c r="K5" s="174">
        <v>4</v>
      </c>
      <c r="AR5" s="174">
        <v>2</v>
      </c>
    </row>
    <row r="6" spans="1:44" ht="11.25">
      <c r="A6" s="174">
        <v>18</v>
      </c>
      <c r="B6" s="175">
        <v>1</v>
      </c>
      <c r="C6" s="175">
        <v>4</v>
      </c>
      <c r="D6" s="176" t="s">
        <v>133</v>
      </c>
      <c r="E6" s="177">
        <v>2000</v>
      </c>
      <c r="F6" s="178">
        <v>2</v>
      </c>
      <c r="G6" s="179" t="s">
        <v>134</v>
      </c>
      <c r="H6" s="180" t="s">
        <v>135</v>
      </c>
      <c r="I6" s="181">
        <v>18</v>
      </c>
      <c r="J6" s="182">
        <v>2000</v>
      </c>
      <c r="K6" s="174">
        <v>4</v>
      </c>
      <c r="AR6" s="174">
        <v>2</v>
      </c>
    </row>
    <row r="7" spans="1:44" ht="11.25">
      <c r="A7" s="174">
        <v>18</v>
      </c>
      <c r="B7" s="175">
        <v>1</v>
      </c>
      <c r="C7" s="175">
        <v>5</v>
      </c>
      <c r="I7" s="181">
        <v>18</v>
      </c>
      <c r="AR7" s="174">
        <v>2</v>
      </c>
    </row>
    <row r="8" spans="1:44" ht="11.25">
      <c r="A8" s="174">
        <v>18</v>
      </c>
      <c r="B8" s="175">
        <v>1</v>
      </c>
      <c r="C8" s="175">
        <v>6</v>
      </c>
      <c r="I8" s="181">
        <v>18</v>
      </c>
      <c r="AR8" s="174">
        <v>2</v>
      </c>
    </row>
    <row r="9" spans="1:44" ht="11.25">
      <c r="A9" s="174">
        <v>18</v>
      </c>
      <c r="B9" s="175">
        <v>2</v>
      </c>
      <c r="C9" s="175">
        <v>1</v>
      </c>
      <c r="I9" s="181">
        <v>18</v>
      </c>
      <c r="AR9" s="174">
        <v>2</v>
      </c>
    </row>
    <row r="10" spans="1:44" ht="11.25">
      <c r="A10" s="174">
        <v>18</v>
      </c>
      <c r="B10" s="175">
        <v>2</v>
      </c>
      <c r="C10" s="175">
        <v>2</v>
      </c>
      <c r="D10" s="176" t="s">
        <v>158</v>
      </c>
      <c r="E10" s="177">
        <v>2000</v>
      </c>
      <c r="F10" s="178">
        <v>2</v>
      </c>
      <c r="G10" s="179" t="s">
        <v>145</v>
      </c>
      <c r="H10" s="180" t="s">
        <v>135</v>
      </c>
      <c r="I10" s="181">
        <v>18</v>
      </c>
      <c r="J10" s="182">
        <v>1500</v>
      </c>
      <c r="K10" s="174">
        <v>9</v>
      </c>
      <c r="AR10" s="174">
        <v>2</v>
      </c>
    </row>
    <row r="11" spans="1:44" ht="11.25">
      <c r="A11" s="174">
        <v>18</v>
      </c>
      <c r="B11" s="175">
        <v>2</v>
      </c>
      <c r="C11" s="175">
        <v>3</v>
      </c>
      <c r="D11" s="176" t="s">
        <v>153</v>
      </c>
      <c r="E11" s="177">
        <v>2000</v>
      </c>
      <c r="F11" s="178">
        <v>2</v>
      </c>
      <c r="G11" s="179" t="s">
        <v>137</v>
      </c>
      <c r="H11" s="180" t="s">
        <v>135</v>
      </c>
      <c r="I11" s="181">
        <v>18</v>
      </c>
      <c r="J11" s="182">
        <v>1421</v>
      </c>
      <c r="K11" s="174">
        <v>1</v>
      </c>
      <c r="AR11" s="174">
        <v>2</v>
      </c>
    </row>
    <row r="12" spans="1:44" ht="11.25">
      <c r="A12" s="174">
        <v>18</v>
      </c>
      <c r="B12" s="175">
        <v>2</v>
      </c>
      <c r="C12" s="175">
        <v>4</v>
      </c>
      <c r="D12" s="176" t="s">
        <v>146</v>
      </c>
      <c r="E12" s="177">
        <v>2002</v>
      </c>
      <c r="F12" s="178">
        <v>2</v>
      </c>
      <c r="G12" s="179" t="s">
        <v>145</v>
      </c>
      <c r="H12" s="180" t="s">
        <v>139</v>
      </c>
      <c r="I12" s="181">
        <v>18</v>
      </c>
      <c r="J12" s="182">
        <v>1473</v>
      </c>
      <c r="K12" s="174">
        <v>9</v>
      </c>
      <c r="AR12" s="174">
        <v>2</v>
      </c>
    </row>
    <row r="13" spans="1:44" ht="11.25">
      <c r="A13" s="174">
        <v>18</v>
      </c>
      <c r="B13" s="175">
        <v>2</v>
      </c>
      <c r="C13" s="175">
        <v>5</v>
      </c>
      <c r="D13" s="176" t="s">
        <v>150</v>
      </c>
      <c r="E13" s="177">
        <v>2001</v>
      </c>
      <c r="F13" s="178">
        <v>2</v>
      </c>
      <c r="G13" s="179" t="s">
        <v>137</v>
      </c>
      <c r="H13" s="180" t="s">
        <v>139</v>
      </c>
      <c r="I13" s="181">
        <v>18</v>
      </c>
      <c r="J13" s="182">
        <v>1510</v>
      </c>
      <c r="K13" s="174">
        <v>1</v>
      </c>
      <c r="AR13" s="174">
        <v>2</v>
      </c>
    </row>
    <row r="14" spans="1:44" ht="11.25">
      <c r="A14" s="174">
        <v>18</v>
      </c>
      <c r="B14" s="175">
        <v>2</v>
      </c>
      <c r="C14" s="175">
        <v>6</v>
      </c>
      <c r="I14" s="181">
        <v>18</v>
      </c>
      <c r="AR14" s="174">
        <v>2</v>
      </c>
    </row>
    <row r="15" spans="1:44" ht="11.25">
      <c r="A15" s="174">
        <v>18</v>
      </c>
      <c r="B15" s="175">
        <v>3</v>
      </c>
      <c r="C15" s="175">
        <v>1</v>
      </c>
      <c r="D15" s="176" t="s">
        <v>155</v>
      </c>
      <c r="E15" s="177">
        <v>2000</v>
      </c>
      <c r="F15" s="178">
        <v>2</v>
      </c>
      <c r="G15" s="179" t="s">
        <v>137</v>
      </c>
      <c r="H15" s="180" t="s">
        <v>135</v>
      </c>
      <c r="I15" s="181">
        <v>18</v>
      </c>
      <c r="J15" s="182">
        <v>1398</v>
      </c>
      <c r="K15" s="174">
        <v>1</v>
      </c>
      <c r="AR15" s="174">
        <v>2</v>
      </c>
    </row>
    <row r="16" spans="1:44" ht="11.25">
      <c r="A16" s="174">
        <v>18</v>
      </c>
      <c r="B16" s="175">
        <v>3</v>
      </c>
      <c r="C16" s="175">
        <v>2</v>
      </c>
      <c r="D16" s="176" t="s">
        <v>156</v>
      </c>
      <c r="E16" s="177">
        <v>2000</v>
      </c>
      <c r="F16" s="178">
        <v>2</v>
      </c>
      <c r="G16" s="179" t="s">
        <v>145</v>
      </c>
      <c r="H16" s="180" t="s">
        <v>135</v>
      </c>
      <c r="I16" s="181">
        <v>18</v>
      </c>
      <c r="J16" s="182">
        <v>1380</v>
      </c>
      <c r="K16" s="174">
        <v>9</v>
      </c>
      <c r="AR16" s="174">
        <v>2</v>
      </c>
    </row>
    <row r="17" spans="1:44" ht="11.25">
      <c r="A17" s="174">
        <v>18</v>
      </c>
      <c r="B17" s="175">
        <v>3</v>
      </c>
      <c r="C17" s="175">
        <v>3</v>
      </c>
      <c r="D17" s="176" t="s">
        <v>161</v>
      </c>
      <c r="E17" s="177">
        <v>1999</v>
      </c>
      <c r="F17" s="178">
        <v>2</v>
      </c>
      <c r="G17" s="179" t="s">
        <v>134</v>
      </c>
      <c r="H17" s="180" t="s">
        <v>135</v>
      </c>
      <c r="I17" s="181">
        <v>18</v>
      </c>
      <c r="J17" s="182">
        <v>1370</v>
      </c>
      <c r="K17" s="174">
        <v>4</v>
      </c>
      <c r="AR17" s="174">
        <v>2</v>
      </c>
    </row>
    <row r="18" spans="1:44" ht="11.25">
      <c r="A18" s="174">
        <v>18</v>
      </c>
      <c r="B18" s="175">
        <v>3</v>
      </c>
      <c r="C18" s="175">
        <v>4</v>
      </c>
      <c r="D18" s="176" t="s">
        <v>166</v>
      </c>
      <c r="E18" s="177">
        <v>1996</v>
      </c>
      <c r="F18" s="178">
        <v>2</v>
      </c>
      <c r="G18" s="179" t="s">
        <v>163</v>
      </c>
      <c r="H18" s="180" t="s">
        <v>164</v>
      </c>
      <c r="I18" s="181">
        <v>18</v>
      </c>
      <c r="J18" s="182">
        <v>1372</v>
      </c>
      <c r="K18" s="174">
        <v>10</v>
      </c>
      <c r="AR18" s="174">
        <v>2</v>
      </c>
    </row>
    <row r="19" spans="1:44" ht="11.25">
      <c r="A19" s="174">
        <v>18</v>
      </c>
      <c r="B19" s="175">
        <v>3</v>
      </c>
      <c r="C19" s="175">
        <v>5</v>
      </c>
      <c r="D19" s="176" t="s">
        <v>162</v>
      </c>
      <c r="E19" s="177">
        <v>1996</v>
      </c>
      <c r="F19" s="178">
        <v>2</v>
      </c>
      <c r="G19" s="179" t="s">
        <v>163</v>
      </c>
      <c r="H19" s="180" t="s">
        <v>164</v>
      </c>
      <c r="I19" s="181">
        <v>18</v>
      </c>
      <c r="J19" s="182">
        <v>1381</v>
      </c>
      <c r="K19" s="174">
        <v>10</v>
      </c>
      <c r="AR19" s="174">
        <v>2</v>
      </c>
    </row>
    <row r="20" spans="1:44" ht="11.25">
      <c r="A20" s="174">
        <v>18</v>
      </c>
      <c r="B20" s="175">
        <v>3</v>
      </c>
      <c r="C20" s="175">
        <v>6</v>
      </c>
      <c r="D20" s="176" t="s">
        <v>154</v>
      </c>
      <c r="E20" s="177">
        <v>2001</v>
      </c>
      <c r="F20" s="178">
        <v>2</v>
      </c>
      <c r="G20" s="179" t="s">
        <v>145</v>
      </c>
      <c r="H20" s="180" t="s">
        <v>139</v>
      </c>
      <c r="I20" s="181">
        <v>18</v>
      </c>
      <c r="J20" s="182">
        <v>1390</v>
      </c>
      <c r="K20" s="174">
        <v>9</v>
      </c>
      <c r="AR20" s="174">
        <v>2</v>
      </c>
    </row>
    <row r="21" spans="1:44" ht="11.25">
      <c r="A21" s="174">
        <v>18</v>
      </c>
      <c r="B21" s="175">
        <v>4</v>
      </c>
      <c r="C21" s="175">
        <v>1</v>
      </c>
      <c r="D21" s="176" t="s">
        <v>160</v>
      </c>
      <c r="E21" s="177">
        <v>1997</v>
      </c>
      <c r="F21" s="178">
        <v>2</v>
      </c>
      <c r="G21" s="179" t="s">
        <v>137</v>
      </c>
      <c r="H21" s="180" t="s">
        <v>157</v>
      </c>
      <c r="I21" s="181">
        <v>18</v>
      </c>
      <c r="J21" s="182">
        <v>1305</v>
      </c>
      <c r="K21" s="174">
        <v>1</v>
      </c>
      <c r="AR21" s="174">
        <v>2</v>
      </c>
    </row>
    <row r="22" spans="1:44" ht="11.25">
      <c r="A22" s="174">
        <v>18</v>
      </c>
      <c r="B22" s="175">
        <v>4</v>
      </c>
      <c r="C22" s="175">
        <v>2</v>
      </c>
      <c r="D22" s="176" t="s">
        <v>221</v>
      </c>
      <c r="E22" s="177">
        <v>1996</v>
      </c>
      <c r="F22" s="178">
        <v>2</v>
      </c>
      <c r="G22" s="179" t="s">
        <v>148</v>
      </c>
      <c r="H22" s="180" t="s">
        <v>164</v>
      </c>
      <c r="I22" s="181">
        <v>18</v>
      </c>
      <c r="J22" s="182">
        <v>1280</v>
      </c>
      <c r="K22" s="174">
        <v>2</v>
      </c>
      <c r="AR22" s="174">
        <v>2</v>
      </c>
    </row>
    <row r="23" spans="1:44" ht="11.25">
      <c r="A23" s="174">
        <v>18</v>
      </c>
      <c r="B23" s="175">
        <v>4</v>
      </c>
      <c r="C23" s="175">
        <v>3</v>
      </c>
      <c r="D23" s="176" t="s">
        <v>171</v>
      </c>
      <c r="E23" s="177">
        <v>1998</v>
      </c>
      <c r="F23" s="178">
        <v>2</v>
      </c>
      <c r="G23" s="179" t="s">
        <v>137</v>
      </c>
      <c r="H23" s="180" t="s">
        <v>157</v>
      </c>
      <c r="I23" s="181">
        <v>18</v>
      </c>
      <c r="J23" s="182">
        <v>1269</v>
      </c>
      <c r="K23" s="174">
        <v>1</v>
      </c>
      <c r="AR23" s="174">
        <v>2</v>
      </c>
    </row>
    <row r="24" spans="1:44" ht="11.25">
      <c r="A24" s="174">
        <v>18</v>
      </c>
      <c r="B24" s="175">
        <v>4</v>
      </c>
      <c r="C24" s="175">
        <v>4</v>
      </c>
      <c r="D24" s="176" t="s">
        <v>170</v>
      </c>
      <c r="E24" s="177">
        <v>1998</v>
      </c>
      <c r="F24" s="178">
        <v>2</v>
      </c>
      <c r="G24" s="179" t="s">
        <v>163</v>
      </c>
      <c r="H24" s="180" t="s">
        <v>157</v>
      </c>
      <c r="I24" s="181">
        <v>18</v>
      </c>
      <c r="J24" s="182">
        <v>1278</v>
      </c>
      <c r="K24" s="174">
        <v>10</v>
      </c>
      <c r="AR24" s="174">
        <v>2</v>
      </c>
    </row>
    <row r="25" spans="1:44" ht="11.25">
      <c r="A25" s="174">
        <v>18</v>
      </c>
      <c r="B25" s="175">
        <v>4</v>
      </c>
      <c r="C25" s="175">
        <v>5</v>
      </c>
      <c r="D25" s="176" t="s">
        <v>167</v>
      </c>
      <c r="E25" s="177">
        <v>1994</v>
      </c>
      <c r="F25" s="178">
        <v>2</v>
      </c>
      <c r="G25" s="179" t="s">
        <v>168</v>
      </c>
      <c r="H25" s="180" t="s">
        <v>164</v>
      </c>
      <c r="I25" s="181">
        <v>18</v>
      </c>
      <c r="J25" s="182">
        <v>1297</v>
      </c>
      <c r="K25" s="174">
        <v>5</v>
      </c>
      <c r="AR25" s="174">
        <v>2</v>
      </c>
    </row>
    <row r="26" spans="1:44" ht="11.25">
      <c r="A26" s="174">
        <v>18</v>
      </c>
      <c r="B26" s="175">
        <v>4</v>
      </c>
      <c r="C26" s="175">
        <v>6</v>
      </c>
      <c r="D26" s="176" t="s">
        <v>172</v>
      </c>
      <c r="E26" s="177">
        <v>1998</v>
      </c>
      <c r="F26" s="178">
        <v>2</v>
      </c>
      <c r="G26" s="179" t="s">
        <v>148</v>
      </c>
      <c r="H26" s="180" t="s">
        <v>157</v>
      </c>
      <c r="I26" s="181">
        <v>18</v>
      </c>
      <c r="J26" s="182">
        <v>1300</v>
      </c>
      <c r="K26" s="174">
        <v>2</v>
      </c>
      <c r="AR26" s="174">
        <v>2</v>
      </c>
    </row>
    <row r="27" spans="1:44" ht="11.25">
      <c r="A27" s="174">
        <v>18</v>
      </c>
      <c r="B27" s="175">
        <v>5</v>
      </c>
      <c r="C27" s="175">
        <v>1</v>
      </c>
      <c r="D27" s="176" t="s">
        <v>173</v>
      </c>
      <c r="E27" s="177">
        <v>1999</v>
      </c>
      <c r="F27" s="178">
        <v>2</v>
      </c>
      <c r="G27" s="179" t="s">
        <v>145</v>
      </c>
      <c r="H27" s="180" t="s">
        <v>135</v>
      </c>
      <c r="I27" s="181">
        <v>18</v>
      </c>
      <c r="J27" s="182">
        <v>1250</v>
      </c>
      <c r="K27" s="174">
        <v>9</v>
      </c>
      <c r="AR27" s="174">
        <v>2</v>
      </c>
    </row>
    <row r="28" spans="1:44" ht="11.25">
      <c r="A28" s="174">
        <v>18</v>
      </c>
      <c r="B28" s="175">
        <v>5</v>
      </c>
      <c r="C28" s="175">
        <v>2</v>
      </c>
      <c r="D28" s="176" t="s">
        <v>174</v>
      </c>
      <c r="E28" s="177">
        <v>1998</v>
      </c>
      <c r="F28" s="178">
        <v>2</v>
      </c>
      <c r="G28" s="179" t="s">
        <v>175</v>
      </c>
      <c r="H28" s="180" t="s">
        <v>157</v>
      </c>
      <c r="I28" s="181">
        <v>18</v>
      </c>
      <c r="J28" s="182">
        <v>1168</v>
      </c>
      <c r="K28" s="174">
        <v>6</v>
      </c>
      <c r="AR28" s="174">
        <v>2</v>
      </c>
    </row>
    <row r="29" spans="1:44" ht="11.25">
      <c r="A29" s="174">
        <v>18</v>
      </c>
      <c r="B29" s="175">
        <v>5</v>
      </c>
      <c r="C29" s="175">
        <v>3</v>
      </c>
      <c r="D29" s="176" t="s">
        <v>176</v>
      </c>
      <c r="E29" s="177">
        <v>1992</v>
      </c>
      <c r="F29" s="178">
        <v>2</v>
      </c>
      <c r="G29" s="179" t="s">
        <v>137</v>
      </c>
      <c r="H29" s="180" t="s">
        <v>164</v>
      </c>
      <c r="I29" s="181">
        <v>18</v>
      </c>
      <c r="J29" s="182">
        <v>1118</v>
      </c>
      <c r="K29" s="174">
        <v>1</v>
      </c>
      <c r="AR29" s="174">
        <v>2</v>
      </c>
    </row>
    <row r="30" spans="1:44" ht="11.25">
      <c r="A30" s="174">
        <v>18</v>
      </c>
      <c r="B30" s="175">
        <v>5</v>
      </c>
      <c r="C30" s="175">
        <v>4</v>
      </c>
      <c r="D30" s="176" t="s">
        <v>177</v>
      </c>
      <c r="E30" s="177">
        <v>1994</v>
      </c>
      <c r="F30" s="178">
        <v>2</v>
      </c>
      <c r="G30" s="179" t="s">
        <v>148</v>
      </c>
      <c r="H30" s="180" t="s">
        <v>164</v>
      </c>
      <c r="I30" s="181">
        <v>18</v>
      </c>
      <c r="J30" s="182">
        <v>1154</v>
      </c>
      <c r="K30" s="174">
        <v>2</v>
      </c>
      <c r="AR30" s="174">
        <v>2</v>
      </c>
    </row>
    <row r="31" spans="1:44" ht="11.25">
      <c r="A31" s="174">
        <v>18</v>
      </c>
      <c r="B31" s="175">
        <v>5</v>
      </c>
      <c r="C31" s="175">
        <v>5</v>
      </c>
      <c r="D31" s="176" t="s">
        <v>179</v>
      </c>
      <c r="E31" s="177">
        <v>1995</v>
      </c>
      <c r="F31" s="178">
        <v>2</v>
      </c>
      <c r="G31" s="179" t="s">
        <v>137</v>
      </c>
      <c r="H31" s="180" t="s">
        <v>164</v>
      </c>
      <c r="I31" s="181">
        <v>18</v>
      </c>
      <c r="J31" s="182">
        <v>1197</v>
      </c>
      <c r="K31" s="174">
        <v>1</v>
      </c>
      <c r="AR31" s="174">
        <v>2</v>
      </c>
    </row>
    <row r="32" spans="1:44" ht="11.25">
      <c r="A32" s="174">
        <v>18</v>
      </c>
      <c r="B32" s="175">
        <v>5</v>
      </c>
      <c r="C32" s="175">
        <v>6</v>
      </c>
      <c r="D32" s="176" t="s">
        <v>169</v>
      </c>
      <c r="E32" s="177">
        <v>1995</v>
      </c>
      <c r="F32" s="178">
        <v>2</v>
      </c>
      <c r="G32" s="179" t="s">
        <v>134</v>
      </c>
      <c r="H32" s="180" t="s">
        <v>164</v>
      </c>
      <c r="I32" s="181">
        <v>18</v>
      </c>
      <c r="J32" s="182">
        <v>1240</v>
      </c>
      <c r="K32" s="174">
        <v>4</v>
      </c>
      <c r="AR32" s="174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33">
    <tabColor indexed="34"/>
  </sheetPr>
  <dimension ref="A1:AR38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MENU!B21</f>
        <v>0</v>
      </c>
      <c r="F2" s="170"/>
      <c r="G2" s="171"/>
      <c r="H2" s="172"/>
      <c r="I2" s="172"/>
      <c r="J2" s="173" t="str">
        <f>MENU!E21</f>
        <v>50 férfi pillangó</v>
      </c>
      <c r="M2" s="185"/>
    </row>
    <row r="3" spans="1:44" ht="11.25">
      <c r="A3" s="174">
        <v>19</v>
      </c>
      <c r="B3" s="175">
        <v>1</v>
      </c>
      <c r="C3" s="175">
        <v>1</v>
      </c>
      <c r="D3" s="176" t="s">
        <v>262</v>
      </c>
      <c r="E3" s="177">
        <v>2000</v>
      </c>
      <c r="F3" s="178">
        <v>1</v>
      </c>
      <c r="G3" s="179" t="s">
        <v>143</v>
      </c>
      <c r="H3" s="180" t="s">
        <v>181</v>
      </c>
      <c r="I3" s="181">
        <v>19</v>
      </c>
      <c r="J3" s="182">
        <v>580</v>
      </c>
      <c r="K3" s="174">
        <v>7</v>
      </c>
      <c r="AR3" s="174">
        <v>2</v>
      </c>
    </row>
    <row r="4" spans="1:44" ht="11.25">
      <c r="A4" s="174">
        <v>19</v>
      </c>
      <c r="B4" s="175">
        <v>1</v>
      </c>
      <c r="C4" s="175">
        <v>2</v>
      </c>
      <c r="D4" s="176" t="s">
        <v>187</v>
      </c>
      <c r="E4" s="177">
        <v>1999</v>
      </c>
      <c r="F4" s="178">
        <v>1</v>
      </c>
      <c r="G4" s="179" t="s">
        <v>168</v>
      </c>
      <c r="H4" s="180" t="s">
        <v>181</v>
      </c>
      <c r="I4" s="181">
        <v>19</v>
      </c>
      <c r="J4" s="182">
        <v>434</v>
      </c>
      <c r="K4" s="174">
        <v>5</v>
      </c>
      <c r="AR4" s="174">
        <v>2</v>
      </c>
    </row>
    <row r="5" spans="1:44" ht="11.25">
      <c r="A5" s="174">
        <v>19</v>
      </c>
      <c r="B5" s="175">
        <v>1</v>
      </c>
      <c r="C5" s="175">
        <v>3</v>
      </c>
      <c r="D5" s="176" t="s">
        <v>183</v>
      </c>
      <c r="E5" s="177">
        <v>2000</v>
      </c>
      <c r="F5" s="178">
        <v>1</v>
      </c>
      <c r="G5" s="179" t="s">
        <v>168</v>
      </c>
      <c r="H5" s="180" t="s">
        <v>181</v>
      </c>
      <c r="I5" s="181">
        <v>19</v>
      </c>
      <c r="J5" s="182">
        <v>430</v>
      </c>
      <c r="K5" s="174">
        <v>5</v>
      </c>
      <c r="AR5" s="174">
        <v>2</v>
      </c>
    </row>
    <row r="6" spans="1:44" ht="11.25">
      <c r="A6" s="174">
        <v>19</v>
      </c>
      <c r="B6" s="175">
        <v>1</v>
      </c>
      <c r="C6" s="175">
        <v>4</v>
      </c>
      <c r="D6" s="176" t="s">
        <v>184</v>
      </c>
      <c r="E6" s="177">
        <v>2001</v>
      </c>
      <c r="F6" s="178">
        <v>1</v>
      </c>
      <c r="G6" s="179" t="s">
        <v>134</v>
      </c>
      <c r="H6" s="180" t="s">
        <v>185</v>
      </c>
      <c r="I6" s="181">
        <v>19</v>
      </c>
      <c r="J6" s="182">
        <v>430</v>
      </c>
      <c r="K6" s="174">
        <v>4</v>
      </c>
      <c r="AR6" s="174">
        <v>2</v>
      </c>
    </row>
    <row r="7" spans="1:44" ht="11.25">
      <c r="A7" s="174">
        <v>19</v>
      </c>
      <c r="B7" s="175">
        <v>1</v>
      </c>
      <c r="C7" s="175">
        <v>5</v>
      </c>
      <c r="D7" s="176" t="s">
        <v>188</v>
      </c>
      <c r="E7" s="177">
        <v>1999</v>
      </c>
      <c r="F7" s="178">
        <v>1</v>
      </c>
      <c r="G7" s="179" t="s">
        <v>168</v>
      </c>
      <c r="H7" s="180" t="s">
        <v>181</v>
      </c>
      <c r="I7" s="181">
        <v>19</v>
      </c>
      <c r="J7" s="182">
        <v>441</v>
      </c>
      <c r="K7" s="174">
        <v>5</v>
      </c>
      <c r="AR7" s="174">
        <v>2</v>
      </c>
    </row>
    <row r="8" spans="1:44" ht="11.25">
      <c r="A8" s="174">
        <v>19</v>
      </c>
      <c r="B8" s="175">
        <v>1</v>
      </c>
      <c r="C8" s="175">
        <v>6</v>
      </c>
      <c r="D8" s="176" t="s">
        <v>233</v>
      </c>
      <c r="E8" s="177">
        <v>2000</v>
      </c>
      <c r="F8" s="178">
        <v>1</v>
      </c>
      <c r="G8" s="179" t="s">
        <v>148</v>
      </c>
      <c r="H8" s="180" t="s">
        <v>181</v>
      </c>
      <c r="I8" s="181">
        <v>19</v>
      </c>
      <c r="J8" s="182">
        <v>450</v>
      </c>
      <c r="K8" s="174">
        <v>2</v>
      </c>
      <c r="AR8" s="174">
        <v>2</v>
      </c>
    </row>
    <row r="9" spans="1:44" ht="11.25">
      <c r="A9" s="174">
        <v>19</v>
      </c>
      <c r="B9" s="175">
        <v>2</v>
      </c>
      <c r="C9" s="175">
        <v>1</v>
      </c>
      <c r="D9" s="176" t="s">
        <v>232</v>
      </c>
      <c r="E9" s="177">
        <v>2000</v>
      </c>
      <c r="F9" s="178">
        <v>1</v>
      </c>
      <c r="G9" s="179" t="s">
        <v>137</v>
      </c>
      <c r="H9" s="180" t="s">
        <v>181</v>
      </c>
      <c r="I9" s="181">
        <v>19</v>
      </c>
      <c r="J9" s="182">
        <v>401</v>
      </c>
      <c r="K9" s="174">
        <v>1</v>
      </c>
      <c r="AR9" s="174">
        <v>2</v>
      </c>
    </row>
    <row r="10" spans="1:44" ht="11.25">
      <c r="A10" s="174">
        <v>19</v>
      </c>
      <c r="B10" s="175">
        <v>2</v>
      </c>
      <c r="C10" s="175">
        <v>2</v>
      </c>
      <c r="D10" s="176" t="s">
        <v>190</v>
      </c>
      <c r="E10" s="177">
        <v>2000</v>
      </c>
      <c r="F10" s="178">
        <v>1</v>
      </c>
      <c r="G10" s="179" t="s">
        <v>145</v>
      </c>
      <c r="H10" s="180" t="s">
        <v>181</v>
      </c>
      <c r="I10" s="181">
        <v>19</v>
      </c>
      <c r="J10" s="182">
        <v>390</v>
      </c>
      <c r="K10" s="174">
        <v>9</v>
      </c>
      <c r="AR10" s="174">
        <v>2</v>
      </c>
    </row>
    <row r="11" spans="1:44" ht="11.25">
      <c r="A11" s="174">
        <v>19</v>
      </c>
      <c r="B11" s="175">
        <v>2</v>
      </c>
      <c r="C11" s="175">
        <v>3</v>
      </c>
      <c r="D11" s="176" t="s">
        <v>235</v>
      </c>
      <c r="E11" s="177">
        <v>1999</v>
      </c>
      <c r="F11" s="178">
        <v>1</v>
      </c>
      <c r="G11" s="179" t="s">
        <v>148</v>
      </c>
      <c r="H11" s="180" t="s">
        <v>181</v>
      </c>
      <c r="I11" s="181">
        <v>19</v>
      </c>
      <c r="J11" s="182">
        <v>380</v>
      </c>
      <c r="K11" s="174">
        <v>2</v>
      </c>
      <c r="AR11" s="174">
        <v>2</v>
      </c>
    </row>
    <row r="12" spans="1:44" ht="11.25">
      <c r="A12" s="174">
        <v>19</v>
      </c>
      <c r="B12" s="175">
        <v>2</v>
      </c>
      <c r="C12" s="175">
        <v>4</v>
      </c>
      <c r="D12" s="176" t="s">
        <v>182</v>
      </c>
      <c r="E12" s="177">
        <v>1999</v>
      </c>
      <c r="F12" s="178">
        <v>1</v>
      </c>
      <c r="G12" s="179" t="s">
        <v>163</v>
      </c>
      <c r="H12" s="180" t="s">
        <v>181</v>
      </c>
      <c r="I12" s="181">
        <v>19</v>
      </c>
      <c r="J12" s="182">
        <v>390</v>
      </c>
      <c r="K12" s="174">
        <v>10</v>
      </c>
      <c r="AR12" s="174">
        <v>2</v>
      </c>
    </row>
    <row r="13" spans="1:44" ht="11.25">
      <c r="A13" s="174">
        <v>19</v>
      </c>
      <c r="B13" s="175">
        <v>2</v>
      </c>
      <c r="C13" s="175">
        <v>5</v>
      </c>
      <c r="D13" s="176" t="s">
        <v>263</v>
      </c>
      <c r="E13" s="177">
        <v>2001</v>
      </c>
      <c r="F13" s="178">
        <v>1</v>
      </c>
      <c r="G13" s="179" t="s">
        <v>145</v>
      </c>
      <c r="H13" s="180" t="s">
        <v>185</v>
      </c>
      <c r="I13" s="181">
        <v>19</v>
      </c>
      <c r="J13" s="182">
        <v>398</v>
      </c>
      <c r="K13" s="174">
        <v>9</v>
      </c>
      <c r="AR13" s="174">
        <v>2</v>
      </c>
    </row>
    <row r="14" spans="1:44" ht="11.25">
      <c r="A14" s="174">
        <v>19</v>
      </c>
      <c r="B14" s="175">
        <v>2</v>
      </c>
      <c r="C14" s="175">
        <v>6</v>
      </c>
      <c r="D14" s="176" t="s">
        <v>196</v>
      </c>
      <c r="E14" s="177">
        <v>2000</v>
      </c>
      <c r="F14" s="178">
        <v>1</v>
      </c>
      <c r="G14" s="179" t="s">
        <v>145</v>
      </c>
      <c r="H14" s="180" t="s">
        <v>181</v>
      </c>
      <c r="I14" s="181">
        <v>19</v>
      </c>
      <c r="J14" s="182">
        <v>400</v>
      </c>
      <c r="K14" s="174">
        <v>9</v>
      </c>
      <c r="AR14" s="174">
        <v>2</v>
      </c>
    </row>
    <row r="15" spans="1:44" ht="11.25">
      <c r="A15" s="174">
        <v>19</v>
      </c>
      <c r="B15" s="175">
        <v>3</v>
      </c>
      <c r="C15" s="175">
        <v>1</v>
      </c>
      <c r="D15" s="176" t="s">
        <v>244</v>
      </c>
      <c r="E15" s="177">
        <v>1994</v>
      </c>
      <c r="F15" s="178">
        <v>1</v>
      </c>
      <c r="G15" s="179" t="s">
        <v>168</v>
      </c>
      <c r="H15" s="180" t="s">
        <v>201</v>
      </c>
      <c r="I15" s="181">
        <v>19</v>
      </c>
      <c r="J15" s="182">
        <v>360</v>
      </c>
      <c r="K15" s="174">
        <v>5</v>
      </c>
      <c r="AR15" s="174">
        <v>2</v>
      </c>
    </row>
    <row r="16" spans="1:44" ht="11.25">
      <c r="A16" s="174">
        <v>19</v>
      </c>
      <c r="B16" s="175">
        <v>3</v>
      </c>
      <c r="C16" s="175">
        <v>2</v>
      </c>
      <c r="D16" s="176" t="s">
        <v>265</v>
      </c>
      <c r="E16" s="177">
        <v>1998</v>
      </c>
      <c r="F16" s="178">
        <v>1</v>
      </c>
      <c r="G16" s="179" t="s">
        <v>148</v>
      </c>
      <c r="H16" s="180" t="s">
        <v>192</v>
      </c>
      <c r="I16" s="181">
        <v>19</v>
      </c>
      <c r="J16" s="182">
        <v>350</v>
      </c>
      <c r="K16" s="174">
        <v>2</v>
      </c>
      <c r="AR16" s="174">
        <v>2</v>
      </c>
    </row>
    <row r="17" spans="1:44" ht="11.25">
      <c r="A17" s="174">
        <v>19</v>
      </c>
      <c r="B17" s="175">
        <v>3</v>
      </c>
      <c r="C17" s="175">
        <v>3</v>
      </c>
      <c r="D17" s="176" t="s">
        <v>237</v>
      </c>
      <c r="E17" s="177">
        <v>1999</v>
      </c>
      <c r="F17" s="178">
        <v>1</v>
      </c>
      <c r="G17" s="179" t="s">
        <v>145</v>
      </c>
      <c r="H17" s="180" t="s">
        <v>181</v>
      </c>
      <c r="I17" s="181">
        <v>19</v>
      </c>
      <c r="J17" s="182">
        <v>332</v>
      </c>
      <c r="K17" s="174">
        <v>9</v>
      </c>
      <c r="AR17" s="174">
        <v>2</v>
      </c>
    </row>
    <row r="18" spans="1:44" ht="11.25">
      <c r="A18" s="174">
        <v>19</v>
      </c>
      <c r="B18" s="175">
        <v>3</v>
      </c>
      <c r="C18" s="175">
        <v>4</v>
      </c>
      <c r="D18" s="176" t="s">
        <v>239</v>
      </c>
      <c r="E18" s="177">
        <v>1998</v>
      </c>
      <c r="F18" s="178">
        <v>1</v>
      </c>
      <c r="G18" s="179" t="s">
        <v>148</v>
      </c>
      <c r="H18" s="180" t="s">
        <v>192</v>
      </c>
      <c r="I18" s="181">
        <v>19</v>
      </c>
      <c r="J18" s="182">
        <v>345</v>
      </c>
      <c r="K18" s="174">
        <v>2</v>
      </c>
      <c r="AR18" s="174">
        <v>2</v>
      </c>
    </row>
    <row r="19" spans="1:44" ht="11.25">
      <c r="A19" s="174">
        <v>19</v>
      </c>
      <c r="B19" s="175">
        <v>3</v>
      </c>
      <c r="C19" s="175">
        <v>5</v>
      </c>
      <c r="D19" s="176" t="s">
        <v>191</v>
      </c>
      <c r="E19" s="177">
        <v>1998</v>
      </c>
      <c r="F19" s="178">
        <v>1</v>
      </c>
      <c r="G19" s="179" t="s">
        <v>163</v>
      </c>
      <c r="H19" s="180" t="s">
        <v>192</v>
      </c>
      <c r="I19" s="181">
        <v>19</v>
      </c>
      <c r="J19" s="182">
        <v>355</v>
      </c>
      <c r="K19" s="174">
        <v>10</v>
      </c>
      <c r="AR19" s="174">
        <v>2</v>
      </c>
    </row>
    <row r="20" spans="1:44" ht="11.25">
      <c r="A20" s="174">
        <v>19</v>
      </c>
      <c r="B20" s="175">
        <v>3</v>
      </c>
      <c r="C20" s="175">
        <v>6</v>
      </c>
      <c r="D20" s="176" t="s">
        <v>193</v>
      </c>
      <c r="E20" s="177">
        <v>1997</v>
      </c>
      <c r="F20" s="178">
        <v>1</v>
      </c>
      <c r="G20" s="179" t="s">
        <v>168</v>
      </c>
      <c r="H20" s="180" t="s">
        <v>192</v>
      </c>
      <c r="I20" s="181">
        <v>19</v>
      </c>
      <c r="J20" s="182">
        <v>359</v>
      </c>
      <c r="K20" s="174">
        <v>5</v>
      </c>
      <c r="AR20" s="174">
        <v>2</v>
      </c>
    </row>
    <row r="21" spans="1:44" ht="11.25">
      <c r="A21" s="174">
        <v>19</v>
      </c>
      <c r="B21" s="175">
        <v>4</v>
      </c>
      <c r="C21" s="175">
        <v>1</v>
      </c>
      <c r="D21" s="176" t="s">
        <v>198</v>
      </c>
      <c r="E21" s="177">
        <v>1997</v>
      </c>
      <c r="F21" s="178">
        <v>1</v>
      </c>
      <c r="G21" s="179" t="s">
        <v>134</v>
      </c>
      <c r="H21" s="180" t="s">
        <v>192</v>
      </c>
      <c r="I21" s="181">
        <v>19</v>
      </c>
      <c r="J21" s="182">
        <v>330</v>
      </c>
      <c r="K21" s="174">
        <v>4</v>
      </c>
      <c r="AR21" s="174">
        <v>2</v>
      </c>
    </row>
    <row r="22" spans="1:44" ht="11.25">
      <c r="A22" s="174">
        <v>19</v>
      </c>
      <c r="B22" s="175">
        <v>4</v>
      </c>
      <c r="C22" s="175">
        <v>2</v>
      </c>
      <c r="D22" s="176" t="s">
        <v>240</v>
      </c>
      <c r="E22" s="177">
        <v>1998</v>
      </c>
      <c r="F22" s="178">
        <v>1</v>
      </c>
      <c r="G22" s="179" t="s">
        <v>134</v>
      </c>
      <c r="H22" s="180" t="s">
        <v>192</v>
      </c>
      <c r="I22" s="181">
        <v>19</v>
      </c>
      <c r="J22" s="182">
        <v>320</v>
      </c>
      <c r="K22" s="174">
        <v>4</v>
      </c>
      <c r="AR22" s="174">
        <v>2</v>
      </c>
    </row>
    <row r="23" spans="1:44" ht="11.25">
      <c r="A23" s="174">
        <v>19</v>
      </c>
      <c r="B23" s="175">
        <v>4</v>
      </c>
      <c r="C23" s="175">
        <v>3</v>
      </c>
      <c r="D23" s="176" t="s">
        <v>259</v>
      </c>
      <c r="E23" s="177">
        <v>1995</v>
      </c>
      <c r="F23" s="178">
        <v>1</v>
      </c>
      <c r="G23" s="179" t="s">
        <v>175</v>
      </c>
      <c r="H23" s="180" t="s">
        <v>206</v>
      </c>
      <c r="I23" s="181">
        <v>19</v>
      </c>
      <c r="J23" s="182">
        <v>313</v>
      </c>
      <c r="K23" s="174">
        <v>6</v>
      </c>
      <c r="AR23" s="174">
        <v>2</v>
      </c>
    </row>
    <row r="24" spans="1:44" ht="11.25">
      <c r="A24" s="174">
        <v>19</v>
      </c>
      <c r="B24" s="175">
        <v>4</v>
      </c>
      <c r="C24" s="175">
        <v>4</v>
      </c>
      <c r="D24" s="176" t="s">
        <v>243</v>
      </c>
      <c r="E24" s="177">
        <v>1997</v>
      </c>
      <c r="F24" s="178">
        <v>1</v>
      </c>
      <c r="G24" s="179" t="s">
        <v>145</v>
      </c>
      <c r="H24" s="180" t="s">
        <v>192</v>
      </c>
      <c r="I24" s="181">
        <v>19</v>
      </c>
      <c r="J24" s="182">
        <v>320</v>
      </c>
      <c r="K24" s="174">
        <v>9</v>
      </c>
      <c r="AR24" s="174">
        <v>2</v>
      </c>
    </row>
    <row r="25" spans="1:44" ht="11.25">
      <c r="A25" s="174">
        <v>19</v>
      </c>
      <c r="B25" s="175">
        <v>4</v>
      </c>
      <c r="C25" s="175">
        <v>5</v>
      </c>
      <c r="D25" s="176" t="s">
        <v>242</v>
      </c>
      <c r="E25" s="177">
        <v>1999</v>
      </c>
      <c r="F25" s="178">
        <v>1</v>
      </c>
      <c r="G25" s="179" t="s">
        <v>145</v>
      </c>
      <c r="H25" s="180" t="s">
        <v>181</v>
      </c>
      <c r="I25" s="181">
        <v>19</v>
      </c>
      <c r="J25" s="182">
        <v>320</v>
      </c>
      <c r="K25" s="174">
        <v>9</v>
      </c>
      <c r="AR25" s="174">
        <v>2</v>
      </c>
    </row>
    <row r="26" spans="1:44" ht="11.25">
      <c r="A26" s="174">
        <v>19</v>
      </c>
      <c r="B26" s="175">
        <v>4</v>
      </c>
      <c r="C26" s="175">
        <v>6</v>
      </c>
      <c r="D26" s="176" t="s">
        <v>249</v>
      </c>
      <c r="E26" s="177">
        <v>1994</v>
      </c>
      <c r="F26" s="178">
        <v>1</v>
      </c>
      <c r="G26" s="179" t="s">
        <v>168</v>
      </c>
      <c r="H26" s="180" t="s">
        <v>201</v>
      </c>
      <c r="I26" s="181">
        <v>19</v>
      </c>
      <c r="J26" s="182">
        <v>330</v>
      </c>
      <c r="K26" s="174">
        <v>5</v>
      </c>
      <c r="AR26" s="174">
        <v>2</v>
      </c>
    </row>
    <row r="27" spans="1:44" ht="11.25">
      <c r="A27" s="174">
        <v>19</v>
      </c>
      <c r="B27" s="175">
        <v>5</v>
      </c>
      <c r="C27" s="175">
        <v>1</v>
      </c>
      <c r="D27" s="176" t="s">
        <v>204</v>
      </c>
      <c r="E27" s="177">
        <v>1997</v>
      </c>
      <c r="F27" s="178">
        <v>1</v>
      </c>
      <c r="G27" s="179" t="s">
        <v>134</v>
      </c>
      <c r="H27" s="180" t="s">
        <v>192</v>
      </c>
      <c r="I27" s="181">
        <v>19</v>
      </c>
      <c r="J27" s="182">
        <v>310</v>
      </c>
      <c r="K27" s="174">
        <v>4</v>
      </c>
      <c r="AR27" s="174">
        <v>2</v>
      </c>
    </row>
    <row r="28" spans="1:44" ht="11.25">
      <c r="A28" s="174">
        <v>19</v>
      </c>
      <c r="B28" s="175">
        <v>5</v>
      </c>
      <c r="C28" s="175">
        <v>2</v>
      </c>
      <c r="D28" s="176" t="s">
        <v>248</v>
      </c>
      <c r="E28" s="177">
        <v>1996</v>
      </c>
      <c r="F28" s="178">
        <v>1</v>
      </c>
      <c r="G28" s="179" t="s">
        <v>152</v>
      </c>
      <c r="H28" s="180" t="s">
        <v>206</v>
      </c>
      <c r="I28" s="181">
        <v>19</v>
      </c>
      <c r="J28" s="182">
        <v>307</v>
      </c>
      <c r="K28" s="174">
        <v>8</v>
      </c>
      <c r="AR28" s="174">
        <v>2</v>
      </c>
    </row>
    <row r="29" spans="1:44" ht="11.25">
      <c r="A29" s="174">
        <v>19</v>
      </c>
      <c r="B29" s="175">
        <v>5</v>
      </c>
      <c r="C29" s="175">
        <v>3</v>
      </c>
      <c r="D29" s="176" t="s">
        <v>211</v>
      </c>
      <c r="E29" s="177">
        <v>1995</v>
      </c>
      <c r="F29" s="178">
        <v>1</v>
      </c>
      <c r="G29" s="179" t="s">
        <v>143</v>
      </c>
      <c r="H29" s="180" t="s">
        <v>206</v>
      </c>
      <c r="I29" s="181">
        <v>19</v>
      </c>
      <c r="J29" s="182">
        <v>300</v>
      </c>
      <c r="K29" s="174">
        <v>7</v>
      </c>
      <c r="AR29" s="174">
        <v>2</v>
      </c>
    </row>
    <row r="30" spans="1:44" ht="11.25">
      <c r="A30" s="174">
        <v>19</v>
      </c>
      <c r="B30" s="175">
        <v>5</v>
      </c>
      <c r="C30" s="175">
        <v>4</v>
      </c>
      <c r="D30" s="176" t="s">
        <v>246</v>
      </c>
      <c r="E30" s="177">
        <v>1995</v>
      </c>
      <c r="F30" s="178">
        <v>1</v>
      </c>
      <c r="G30" s="179" t="s">
        <v>148</v>
      </c>
      <c r="H30" s="180" t="s">
        <v>206</v>
      </c>
      <c r="I30" s="181">
        <v>19</v>
      </c>
      <c r="J30" s="182">
        <v>305</v>
      </c>
      <c r="K30" s="174">
        <v>2</v>
      </c>
      <c r="AR30" s="174">
        <v>2</v>
      </c>
    </row>
    <row r="31" spans="1:44" ht="11.25">
      <c r="A31" s="174">
        <v>19</v>
      </c>
      <c r="B31" s="175">
        <v>5</v>
      </c>
      <c r="C31" s="175">
        <v>5</v>
      </c>
      <c r="D31" s="176" t="s">
        <v>250</v>
      </c>
      <c r="E31" s="177">
        <v>1995</v>
      </c>
      <c r="F31" s="178">
        <v>1</v>
      </c>
      <c r="G31" s="179" t="s">
        <v>152</v>
      </c>
      <c r="H31" s="180" t="s">
        <v>206</v>
      </c>
      <c r="I31" s="181">
        <v>19</v>
      </c>
      <c r="J31" s="182">
        <v>308</v>
      </c>
      <c r="K31" s="174">
        <v>8</v>
      </c>
      <c r="AR31" s="174">
        <v>2</v>
      </c>
    </row>
    <row r="32" spans="1:44" ht="11.25">
      <c r="A32" s="174">
        <v>19</v>
      </c>
      <c r="B32" s="175">
        <v>5</v>
      </c>
      <c r="C32" s="175">
        <v>6</v>
      </c>
      <c r="D32" s="176" t="s">
        <v>245</v>
      </c>
      <c r="E32" s="177">
        <v>1996</v>
      </c>
      <c r="F32" s="178">
        <v>1</v>
      </c>
      <c r="G32" s="179" t="s">
        <v>134</v>
      </c>
      <c r="H32" s="180" t="s">
        <v>206</v>
      </c>
      <c r="I32" s="181">
        <v>19</v>
      </c>
      <c r="J32" s="182">
        <v>310</v>
      </c>
      <c r="K32" s="174">
        <v>4</v>
      </c>
      <c r="AR32" s="174">
        <v>2</v>
      </c>
    </row>
    <row r="33" spans="1:44" ht="11.25">
      <c r="A33" s="174">
        <v>19</v>
      </c>
      <c r="B33" s="175">
        <v>6</v>
      </c>
      <c r="C33" s="175">
        <v>1</v>
      </c>
      <c r="D33" s="176" t="s">
        <v>255</v>
      </c>
      <c r="E33" s="177">
        <v>1995</v>
      </c>
      <c r="F33" s="178">
        <v>1</v>
      </c>
      <c r="G33" s="179" t="s">
        <v>134</v>
      </c>
      <c r="H33" s="180" t="s">
        <v>206</v>
      </c>
      <c r="I33" s="181">
        <v>19</v>
      </c>
      <c r="J33" s="182">
        <v>300</v>
      </c>
      <c r="K33" s="174">
        <v>4</v>
      </c>
      <c r="AR33" s="174">
        <v>2</v>
      </c>
    </row>
    <row r="34" spans="1:44" ht="11.25">
      <c r="A34" s="174">
        <v>19</v>
      </c>
      <c r="B34" s="175">
        <v>6</v>
      </c>
      <c r="C34" s="175">
        <v>2</v>
      </c>
      <c r="D34" s="176" t="s">
        <v>251</v>
      </c>
      <c r="E34" s="177">
        <v>1995</v>
      </c>
      <c r="F34" s="178">
        <v>1</v>
      </c>
      <c r="G34" s="179" t="s">
        <v>134</v>
      </c>
      <c r="H34" s="180" t="s">
        <v>206</v>
      </c>
      <c r="I34" s="181">
        <v>19</v>
      </c>
      <c r="J34" s="182">
        <v>275</v>
      </c>
      <c r="K34" s="174">
        <v>4</v>
      </c>
      <c r="AR34" s="174">
        <v>2</v>
      </c>
    </row>
    <row r="35" spans="1:44" ht="11.25">
      <c r="A35" s="174">
        <v>19</v>
      </c>
      <c r="B35" s="175">
        <v>6</v>
      </c>
      <c r="C35" s="175">
        <v>3</v>
      </c>
      <c r="D35" s="176" t="s">
        <v>254</v>
      </c>
      <c r="E35" s="177">
        <v>1994</v>
      </c>
      <c r="F35" s="178">
        <v>1</v>
      </c>
      <c r="G35" s="179" t="s">
        <v>134</v>
      </c>
      <c r="H35" s="180" t="s">
        <v>201</v>
      </c>
      <c r="I35" s="181">
        <v>19</v>
      </c>
      <c r="J35" s="182">
        <v>270</v>
      </c>
      <c r="K35" s="174">
        <v>4</v>
      </c>
      <c r="AR35" s="174">
        <v>2</v>
      </c>
    </row>
    <row r="36" spans="1:44" ht="11.25">
      <c r="A36" s="174">
        <v>19</v>
      </c>
      <c r="B36" s="175">
        <v>6</v>
      </c>
      <c r="C36" s="175">
        <v>4</v>
      </c>
      <c r="D36" s="176" t="s">
        <v>200</v>
      </c>
      <c r="E36" s="177">
        <v>1993</v>
      </c>
      <c r="F36" s="178">
        <v>1</v>
      </c>
      <c r="G36" s="179" t="s">
        <v>143</v>
      </c>
      <c r="H36" s="180" t="s">
        <v>201</v>
      </c>
      <c r="I36" s="181">
        <v>19</v>
      </c>
      <c r="J36" s="182">
        <v>275</v>
      </c>
      <c r="K36" s="174">
        <v>7</v>
      </c>
      <c r="AR36" s="174">
        <v>2</v>
      </c>
    </row>
    <row r="37" spans="1:44" ht="11.25">
      <c r="A37" s="174">
        <v>19</v>
      </c>
      <c r="B37" s="175">
        <v>6</v>
      </c>
      <c r="C37" s="175">
        <v>5</v>
      </c>
      <c r="D37" s="176" t="s">
        <v>252</v>
      </c>
      <c r="E37" s="177">
        <v>1994</v>
      </c>
      <c r="F37" s="178">
        <v>1</v>
      </c>
      <c r="G37" s="179" t="s">
        <v>145</v>
      </c>
      <c r="H37" s="180" t="s">
        <v>201</v>
      </c>
      <c r="I37" s="181">
        <v>19</v>
      </c>
      <c r="J37" s="182">
        <v>285</v>
      </c>
      <c r="K37" s="174">
        <v>9</v>
      </c>
      <c r="AR37" s="174">
        <v>2</v>
      </c>
    </row>
    <row r="38" spans="1:44" ht="11.25">
      <c r="A38" s="174">
        <v>19</v>
      </c>
      <c r="B38" s="175">
        <v>6</v>
      </c>
      <c r="C38" s="175">
        <v>6</v>
      </c>
      <c r="D38" s="176" t="s">
        <v>205</v>
      </c>
      <c r="E38" s="177">
        <v>1995</v>
      </c>
      <c r="F38" s="178">
        <v>1</v>
      </c>
      <c r="G38" s="179" t="s">
        <v>134</v>
      </c>
      <c r="H38" s="180" t="s">
        <v>206</v>
      </c>
      <c r="I38" s="181">
        <v>19</v>
      </c>
      <c r="J38" s="182">
        <v>300</v>
      </c>
      <c r="K38" s="174">
        <v>4</v>
      </c>
      <c r="AR38" s="174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34"/>
  </sheetPr>
  <dimension ref="A1:AR3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57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69">
        <f>MENU!B4</f>
        <v>0</v>
      </c>
      <c r="F2" s="170"/>
      <c r="G2" s="171"/>
      <c r="H2" s="172"/>
      <c r="I2" s="172"/>
      <c r="J2" s="173" t="str">
        <f>MENU!E4</f>
        <v>50 férfi mell</v>
      </c>
      <c r="M2" s="185"/>
    </row>
    <row r="3" spans="1:44" ht="11.25">
      <c r="A3" s="174">
        <v>2</v>
      </c>
      <c r="B3" s="175">
        <v>1</v>
      </c>
      <c r="C3" s="175">
        <v>1</v>
      </c>
      <c r="I3" s="181">
        <v>2</v>
      </c>
      <c r="AR3" s="174">
        <v>2</v>
      </c>
    </row>
    <row r="4" spans="1:44" ht="11.25">
      <c r="A4" s="174">
        <v>2</v>
      </c>
      <c r="B4" s="175">
        <v>1</v>
      </c>
      <c r="C4" s="175">
        <v>2</v>
      </c>
      <c r="D4" s="176" t="s">
        <v>180</v>
      </c>
      <c r="E4" s="177">
        <v>2000</v>
      </c>
      <c r="F4" s="178">
        <v>1</v>
      </c>
      <c r="G4" s="179" t="s">
        <v>145</v>
      </c>
      <c r="H4" s="180" t="s">
        <v>181</v>
      </c>
      <c r="I4" s="181">
        <v>2</v>
      </c>
      <c r="J4" s="182">
        <v>550</v>
      </c>
      <c r="K4" s="174">
        <v>9</v>
      </c>
      <c r="AR4" s="174">
        <v>2</v>
      </c>
    </row>
    <row r="5" spans="1:44" ht="11.25">
      <c r="A5" s="174">
        <v>2</v>
      </c>
      <c r="B5" s="175">
        <v>1</v>
      </c>
      <c r="C5" s="175">
        <v>3</v>
      </c>
      <c r="D5" s="176" t="s">
        <v>182</v>
      </c>
      <c r="E5" s="177">
        <v>1999</v>
      </c>
      <c r="F5" s="178">
        <v>1</v>
      </c>
      <c r="G5" s="179" t="s">
        <v>163</v>
      </c>
      <c r="H5" s="180" t="s">
        <v>181</v>
      </c>
      <c r="I5" s="181">
        <v>2</v>
      </c>
      <c r="J5" s="182">
        <v>509</v>
      </c>
      <c r="K5" s="174">
        <v>10</v>
      </c>
      <c r="AR5" s="174">
        <v>2</v>
      </c>
    </row>
    <row r="6" spans="1:44" ht="11.25">
      <c r="A6" s="174">
        <v>2</v>
      </c>
      <c r="B6" s="175">
        <v>1</v>
      </c>
      <c r="C6" s="175">
        <v>4</v>
      </c>
      <c r="D6" s="176" t="s">
        <v>183</v>
      </c>
      <c r="E6" s="177">
        <v>2000</v>
      </c>
      <c r="F6" s="178">
        <v>1</v>
      </c>
      <c r="G6" s="179" t="s">
        <v>168</v>
      </c>
      <c r="H6" s="180" t="s">
        <v>181</v>
      </c>
      <c r="I6" s="181">
        <v>2</v>
      </c>
      <c r="J6" s="182">
        <v>511</v>
      </c>
      <c r="K6" s="174">
        <v>5</v>
      </c>
      <c r="AR6" s="174">
        <v>2</v>
      </c>
    </row>
    <row r="7" spans="1:44" ht="11.25">
      <c r="A7" s="174">
        <v>2</v>
      </c>
      <c r="B7" s="175">
        <v>1</v>
      </c>
      <c r="C7" s="175">
        <v>5</v>
      </c>
      <c r="I7" s="181">
        <v>2</v>
      </c>
      <c r="AR7" s="174">
        <v>2</v>
      </c>
    </row>
    <row r="8" spans="1:44" ht="11.25">
      <c r="A8" s="174">
        <v>2</v>
      </c>
      <c r="B8" s="175">
        <v>1</v>
      </c>
      <c r="C8" s="175">
        <v>6</v>
      </c>
      <c r="I8" s="181">
        <v>2</v>
      </c>
      <c r="AR8" s="174">
        <v>2</v>
      </c>
    </row>
    <row r="9" spans="1:44" ht="11.25">
      <c r="A9" s="174">
        <v>2</v>
      </c>
      <c r="B9" s="175">
        <v>2</v>
      </c>
      <c r="C9" s="175">
        <v>1</v>
      </c>
      <c r="D9" s="176" t="s">
        <v>184</v>
      </c>
      <c r="E9" s="177">
        <v>2001</v>
      </c>
      <c r="F9" s="178">
        <v>1</v>
      </c>
      <c r="G9" s="179" t="s">
        <v>134</v>
      </c>
      <c r="H9" s="180" t="s">
        <v>185</v>
      </c>
      <c r="I9" s="181">
        <v>2</v>
      </c>
      <c r="J9" s="182">
        <v>500</v>
      </c>
      <c r="K9" s="174">
        <v>4</v>
      </c>
      <c r="AR9" s="174">
        <v>2</v>
      </c>
    </row>
    <row r="10" spans="1:44" ht="11.25">
      <c r="A10" s="174">
        <v>2</v>
      </c>
      <c r="B10" s="175">
        <v>2</v>
      </c>
      <c r="C10" s="175">
        <v>2</v>
      </c>
      <c r="D10" s="176" t="s">
        <v>186</v>
      </c>
      <c r="E10" s="177">
        <v>2000</v>
      </c>
      <c r="F10" s="178">
        <v>1</v>
      </c>
      <c r="G10" s="179" t="s">
        <v>145</v>
      </c>
      <c r="H10" s="180" t="s">
        <v>181</v>
      </c>
      <c r="I10" s="181">
        <v>2</v>
      </c>
      <c r="J10" s="182">
        <v>460</v>
      </c>
      <c r="K10" s="174">
        <v>9</v>
      </c>
      <c r="AR10" s="174">
        <v>2</v>
      </c>
    </row>
    <row r="11" spans="1:44" ht="11.25">
      <c r="A11" s="174">
        <v>2</v>
      </c>
      <c r="B11" s="175">
        <v>2</v>
      </c>
      <c r="C11" s="175">
        <v>3</v>
      </c>
      <c r="D11" s="176" t="s">
        <v>187</v>
      </c>
      <c r="E11" s="177">
        <v>1999</v>
      </c>
      <c r="F11" s="178">
        <v>1</v>
      </c>
      <c r="G11" s="179" t="s">
        <v>168</v>
      </c>
      <c r="H11" s="180" t="s">
        <v>181</v>
      </c>
      <c r="I11" s="181">
        <v>2</v>
      </c>
      <c r="J11" s="182">
        <v>444</v>
      </c>
      <c r="K11" s="174">
        <v>5</v>
      </c>
      <c r="AR11" s="174">
        <v>2</v>
      </c>
    </row>
    <row r="12" spans="1:44" ht="11.25">
      <c r="A12" s="174">
        <v>2</v>
      </c>
      <c r="B12" s="175">
        <v>2</v>
      </c>
      <c r="C12" s="175">
        <v>4</v>
      </c>
      <c r="D12" s="176" t="s">
        <v>188</v>
      </c>
      <c r="E12" s="177">
        <v>1999</v>
      </c>
      <c r="F12" s="178">
        <v>1</v>
      </c>
      <c r="G12" s="179" t="s">
        <v>168</v>
      </c>
      <c r="H12" s="180" t="s">
        <v>181</v>
      </c>
      <c r="I12" s="181">
        <v>2</v>
      </c>
      <c r="J12" s="182">
        <v>458</v>
      </c>
      <c r="K12" s="174">
        <v>5</v>
      </c>
      <c r="AR12" s="174">
        <v>2</v>
      </c>
    </row>
    <row r="13" spans="1:44" ht="11.25">
      <c r="A13" s="174">
        <v>2</v>
      </c>
      <c r="B13" s="175">
        <v>2</v>
      </c>
      <c r="C13" s="175">
        <v>5</v>
      </c>
      <c r="D13" s="176" t="s">
        <v>189</v>
      </c>
      <c r="E13" s="177">
        <v>2000</v>
      </c>
      <c r="F13" s="178">
        <v>1</v>
      </c>
      <c r="G13" s="179" t="s">
        <v>137</v>
      </c>
      <c r="H13" s="180" t="s">
        <v>181</v>
      </c>
      <c r="I13" s="181">
        <v>2</v>
      </c>
      <c r="J13" s="182">
        <v>478</v>
      </c>
      <c r="K13" s="174">
        <v>1</v>
      </c>
      <c r="AR13" s="174">
        <v>2</v>
      </c>
    </row>
    <row r="14" spans="1:44" ht="11.25">
      <c r="A14" s="174">
        <v>2</v>
      </c>
      <c r="B14" s="175">
        <v>2</v>
      </c>
      <c r="C14" s="175">
        <v>6</v>
      </c>
      <c r="D14" s="176" t="s">
        <v>190</v>
      </c>
      <c r="E14" s="177">
        <v>2000</v>
      </c>
      <c r="F14" s="178">
        <v>1</v>
      </c>
      <c r="G14" s="179" t="s">
        <v>145</v>
      </c>
      <c r="H14" s="180" t="s">
        <v>181</v>
      </c>
      <c r="I14" s="181">
        <v>2</v>
      </c>
      <c r="J14" s="182">
        <v>495</v>
      </c>
      <c r="K14" s="174">
        <v>9</v>
      </c>
      <c r="AR14" s="174">
        <v>2</v>
      </c>
    </row>
    <row r="15" spans="1:44" ht="11.25">
      <c r="A15" s="174">
        <v>2</v>
      </c>
      <c r="B15" s="175">
        <v>3</v>
      </c>
      <c r="C15" s="175">
        <v>1</v>
      </c>
      <c r="D15" s="176" t="s">
        <v>191</v>
      </c>
      <c r="E15" s="177">
        <v>1998</v>
      </c>
      <c r="F15" s="178">
        <v>1</v>
      </c>
      <c r="G15" s="179" t="s">
        <v>163</v>
      </c>
      <c r="H15" s="180" t="s">
        <v>192</v>
      </c>
      <c r="I15" s="181">
        <v>2</v>
      </c>
      <c r="J15" s="182">
        <v>439</v>
      </c>
      <c r="K15" s="174">
        <v>10</v>
      </c>
      <c r="AR15" s="174">
        <v>2</v>
      </c>
    </row>
    <row r="16" spans="1:44" ht="11.25">
      <c r="A16" s="174">
        <v>2</v>
      </c>
      <c r="B16" s="175">
        <v>3</v>
      </c>
      <c r="C16" s="175">
        <v>2</v>
      </c>
      <c r="D16" s="176" t="s">
        <v>193</v>
      </c>
      <c r="E16" s="177">
        <v>1997</v>
      </c>
      <c r="F16" s="178">
        <v>1</v>
      </c>
      <c r="G16" s="179" t="s">
        <v>168</v>
      </c>
      <c r="H16" s="180" t="s">
        <v>192</v>
      </c>
      <c r="I16" s="181">
        <v>2</v>
      </c>
      <c r="J16" s="182">
        <v>411</v>
      </c>
      <c r="K16" s="174">
        <v>5</v>
      </c>
      <c r="AR16" s="174">
        <v>2</v>
      </c>
    </row>
    <row r="17" spans="1:44" ht="11.25">
      <c r="A17" s="174">
        <v>2</v>
      </c>
      <c r="B17" s="175">
        <v>3</v>
      </c>
      <c r="C17" s="175">
        <v>3</v>
      </c>
      <c r="D17" s="176" t="s">
        <v>194</v>
      </c>
      <c r="E17" s="177">
        <v>1997</v>
      </c>
      <c r="F17" s="178">
        <v>1</v>
      </c>
      <c r="G17" s="179" t="s">
        <v>145</v>
      </c>
      <c r="H17" s="180" t="s">
        <v>192</v>
      </c>
      <c r="I17" s="181">
        <v>2</v>
      </c>
      <c r="J17" s="182">
        <v>400</v>
      </c>
      <c r="K17" s="174">
        <v>9</v>
      </c>
      <c r="AR17" s="174">
        <v>2</v>
      </c>
    </row>
    <row r="18" spans="1:44" ht="11.25">
      <c r="A18" s="174">
        <v>2</v>
      </c>
      <c r="B18" s="175">
        <v>3</v>
      </c>
      <c r="C18" s="175">
        <v>4</v>
      </c>
      <c r="D18" s="176" t="s">
        <v>195</v>
      </c>
      <c r="E18" s="177">
        <v>2000</v>
      </c>
      <c r="F18" s="178">
        <v>1</v>
      </c>
      <c r="G18" s="179" t="s">
        <v>145</v>
      </c>
      <c r="H18" s="180" t="s">
        <v>181</v>
      </c>
      <c r="I18" s="181">
        <v>2</v>
      </c>
      <c r="J18" s="182">
        <v>400</v>
      </c>
      <c r="K18" s="174">
        <v>9</v>
      </c>
      <c r="AR18" s="174">
        <v>2</v>
      </c>
    </row>
    <row r="19" spans="1:44" ht="11.25">
      <c r="A19" s="174">
        <v>2</v>
      </c>
      <c r="B19" s="175">
        <v>3</v>
      </c>
      <c r="C19" s="175">
        <v>5</v>
      </c>
      <c r="D19" s="176" t="s">
        <v>196</v>
      </c>
      <c r="E19" s="177">
        <v>2000</v>
      </c>
      <c r="F19" s="178">
        <v>1</v>
      </c>
      <c r="G19" s="179" t="s">
        <v>145</v>
      </c>
      <c r="H19" s="180" t="s">
        <v>181</v>
      </c>
      <c r="I19" s="181">
        <v>2</v>
      </c>
      <c r="J19" s="182">
        <v>430</v>
      </c>
      <c r="K19" s="174">
        <v>9</v>
      </c>
      <c r="AR19" s="174">
        <v>2</v>
      </c>
    </row>
    <row r="20" spans="1:44" ht="11.25">
      <c r="A20" s="174">
        <v>2</v>
      </c>
      <c r="B20" s="175">
        <v>3</v>
      </c>
      <c r="C20" s="175">
        <v>6</v>
      </c>
      <c r="D20" s="176" t="s">
        <v>197</v>
      </c>
      <c r="E20" s="177">
        <v>1997</v>
      </c>
      <c r="F20" s="178">
        <v>1</v>
      </c>
      <c r="G20" s="179" t="s">
        <v>152</v>
      </c>
      <c r="H20" s="180" t="s">
        <v>192</v>
      </c>
      <c r="I20" s="181">
        <v>2</v>
      </c>
      <c r="J20" s="182">
        <v>432</v>
      </c>
      <c r="K20" s="174">
        <v>8</v>
      </c>
      <c r="AR20" s="174">
        <v>2</v>
      </c>
    </row>
    <row r="21" spans="1:44" ht="11.25">
      <c r="A21" s="174">
        <v>2</v>
      </c>
      <c r="B21" s="175">
        <v>4</v>
      </c>
      <c r="C21" s="175">
        <v>1</v>
      </c>
      <c r="D21" s="176" t="s">
        <v>198</v>
      </c>
      <c r="E21" s="177">
        <v>1997</v>
      </c>
      <c r="F21" s="178">
        <v>1</v>
      </c>
      <c r="G21" s="179" t="s">
        <v>134</v>
      </c>
      <c r="H21" s="180" t="s">
        <v>192</v>
      </c>
      <c r="I21" s="181">
        <v>2</v>
      </c>
      <c r="J21" s="182">
        <v>400</v>
      </c>
      <c r="K21" s="174">
        <v>4</v>
      </c>
      <c r="AR21" s="174">
        <v>2</v>
      </c>
    </row>
    <row r="22" spans="1:44" ht="11.25">
      <c r="A22" s="174">
        <v>2</v>
      </c>
      <c r="B22" s="175">
        <v>4</v>
      </c>
      <c r="C22" s="175">
        <v>2</v>
      </c>
      <c r="D22" s="176" t="s">
        <v>199</v>
      </c>
      <c r="E22" s="177">
        <v>1998</v>
      </c>
      <c r="F22" s="178">
        <v>1</v>
      </c>
      <c r="G22" s="179" t="s">
        <v>137</v>
      </c>
      <c r="H22" s="180" t="s">
        <v>192</v>
      </c>
      <c r="I22" s="181">
        <v>2</v>
      </c>
      <c r="J22" s="182">
        <v>367</v>
      </c>
      <c r="K22" s="174">
        <v>1</v>
      </c>
      <c r="AR22" s="174">
        <v>2</v>
      </c>
    </row>
    <row r="23" spans="1:44" ht="11.25">
      <c r="A23" s="174">
        <v>2</v>
      </c>
      <c r="B23" s="175">
        <v>4</v>
      </c>
      <c r="C23" s="175">
        <v>3</v>
      </c>
      <c r="D23" s="176" t="s">
        <v>200</v>
      </c>
      <c r="E23" s="177">
        <v>1993</v>
      </c>
      <c r="F23" s="178">
        <v>1</v>
      </c>
      <c r="G23" s="179" t="s">
        <v>143</v>
      </c>
      <c r="H23" s="180" t="s">
        <v>201</v>
      </c>
      <c r="I23" s="181">
        <v>2</v>
      </c>
      <c r="J23" s="182">
        <v>352</v>
      </c>
      <c r="K23" s="174">
        <v>7</v>
      </c>
      <c r="AR23" s="174">
        <v>2</v>
      </c>
    </row>
    <row r="24" spans="1:44" ht="11.25">
      <c r="A24" s="174">
        <v>2</v>
      </c>
      <c r="B24" s="175">
        <v>4</v>
      </c>
      <c r="C24" s="175">
        <v>4</v>
      </c>
      <c r="D24" s="176" t="s">
        <v>202</v>
      </c>
      <c r="E24" s="177">
        <v>1998</v>
      </c>
      <c r="F24" s="178">
        <v>1</v>
      </c>
      <c r="G24" s="179" t="s">
        <v>137</v>
      </c>
      <c r="H24" s="180" t="s">
        <v>192</v>
      </c>
      <c r="I24" s="181">
        <v>2</v>
      </c>
      <c r="J24" s="182">
        <v>358</v>
      </c>
      <c r="K24" s="174">
        <v>1</v>
      </c>
      <c r="AR24" s="174">
        <v>2</v>
      </c>
    </row>
    <row r="25" spans="1:44" ht="11.25">
      <c r="A25" s="174">
        <v>2</v>
      </c>
      <c r="B25" s="175">
        <v>4</v>
      </c>
      <c r="C25" s="175">
        <v>5</v>
      </c>
      <c r="D25" s="176" t="s">
        <v>203</v>
      </c>
      <c r="E25" s="177">
        <v>1997</v>
      </c>
      <c r="F25" s="178">
        <v>1</v>
      </c>
      <c r="G25" s="179" t="s">
        <v>134</v>
      </c>
      <c r="H25" s="180" t="s">
        <v>192</v>
      </c>
      <c r="I25" s="181">
        <v>2</v>
      </c>
      <c r="J25" s="182">
        <v>370</v>
      </c>
      <c r="K25" s="174">
        <v>4</v>
      </c>
      <c r="AR25" s="174">
        <v>2</v>
      </c>
    </row>
    <row r="26" spans="1:44" ht="11.25">
      <c r="A26" s="174">
        <v>2</v>
      </c>
      <c r="B26" s="175">
        <v>4</v>
      </c>
      <c r="C26" s="175">
        <v>6</v>
      </c>
      <c r="D26" s="176" t="s">
        <v>204</v>
      </c>
      <c r="E26" s="177">
        <v>1997</v>
      </c>
      <c r="F26" s="178">
        <v>1</v>
      </c>
      <c r="G26" s="179" t="s">
        <v>134</v>
      </c>
      <c r="H26" s="180" t="s">
        <v>192</v>
      </c>
      <c r="I26" s="181">
        <v>2</v>
      </c>
      <c r="J26" s="182">
        <v>370</v>
      </c>
      <c r="K26" s="174">
        <v>4</v>
      </c>
      <c r="AR26" s="174">
        <v>2</v>
      </c>
    </row>
    <row r="27" spans="1:44" ht="11.25">
      <c r="A27" s="174">
        <v>2</v>
      </c>
      <c r="B27" s="175">
        <v>5</v>
      </c>
      <c r="C27" s="175">
        <v>1</v>
      </c>
      <c r="D27" s="176" t="s">
        <v>205</v>
      </c>
      <c r="E27" s="177">
        <v>1995</v>
      </c>
      <c r="F27" s="178">
        <v>1</v>
      </c>
      <c r="G27" s="179" t="s">
        <v>134</v>
      </c>
      <c r="H27" s="180" t="s">
        <v>206</v>
      </c>
      <c r="I27" s="181">
        <v>2</v>
      </c>
      <c r="J27" s="182">
        <v>345</v>
      </c>
      <c r="K27" s="174">
        <v>4</v>
      </c>
      <c r="AR27" s="174">
        <v>2</v>
      </c>
    </row>
    <row r="28" spans="1:44" ht="11.25">
      <c r="A28" s="174">
        <v>2</v>
      </c>
      <c r="B28" s="175">
        <v>5</v>
      </c>
      <c r="C28" s="175">
        <v>2</v>
      </c>
      <c r="D28" s="176" t="s">
        <v>207</v>
      </c>
      <c r="E28" s="177">
        <v>1995</v>
      </c>
      <c r="F28" s="178">
        <v>1</v>
      </c>
      <c r="G28" s="179" t="s">
        <v>175</v>
      </c>
      <c r="H28" s="180" t="s">
        <v>206</v>
      </c>
      <c r="I28" s="181">
        <v>2</v>
      </c>
      <c r="J28" s="182">
        <v>322</v>
      </c>
      <c r="K28" s="174">
        <v>6</v>
      </c>
      <c r="AR28" s="174">
        <v>2</v>
      </c>
    </row>
    <row r="29" spans="1:44" ht="11.25">
      <c r="A29" s="174">
        <v>2</v>
      </c>
      <c r="B29" s="175">
        <v>5</v>
      </c>
      <c r="C29" s="175">
        <v>3</v>
      </c>
      <c r="D29" s="176" t="s">
        <v>208</v>
      </c>
      <c r="E29" s="177">
        <v>1985</v>
      </c>
      <c r="F29" s="178">
        <v>1</v>
      </c>
      <c r="G29" s="179" t="s">
        <v>209</v>
      </c>
      <c r="H29" s="180" t="s">
        <v>201</v>
      </c>
      <c r="I29" s="181">
        <v>2</v>
      </c>
      <c r="J29" s="182">
        <v>280</v>
      </c>
      <c r="K29" s="174">
        <v>3</v>
      </c>
      <c r="AR29" s="174">
        <v>2</v>
      </c>
    </row>
    <row r="30" spans="1:44" ht="11.25">
      <c r="A30" s="174">
        <v>2</v>
      </c>
      <c r="B30" s="175">
        <v>5</v>
      </c>
      <c r="C30" s="175">
        <v>4</v>
      </c>
      <c r="D30" s="176" t="s">
        <v>210</v>
      </c>
      <c r="E30" s="177">
        <v>1995</v>
      </c>
      <c r="F30" s="178">
        <v>1</v>
      </c>
      <c r="G30" s="179" t="s">
        <v>137</v>
      </c>
      <c r="H30" s="180" t="s">
        <v>206</v>
      </c>
      <c r="I30" s="181">
        <v>2</v>
      </c>
      <c r="J30" s="182">
        <v>315</v>
      </c>
      <c r="K30" s="174">
        <v>1</v>
      </c>
      <c r="AR30" s="174">
        <v>2</v>
      </c>
    </row>
    <row r="31" spans="1:44" ht="11.25">
      <c r="A31" s="174">
        <v>2</v>
      </c>
      <c r="B31" s="175">
        <v>5</v>
      </c>
      <c r="C31" s="175">
        <v>5</v>
      </c>
      <c r="D31" s="176" t="s">
        <v>211</v>
      </c>
      <c r="E31" s="177">
        <v>1995</v>
      </c>
      <c r="F31" s="178">
        <v>1</v>
      </c>
      <c r="G31" s="179" t="s">
        <v>143</v>
      </c>
      <c r="H31" s="180" t="s">
        <v>206</v>
      </c>
      <c r="I31" s="181">
        <v>2</v>
      </c>
      <c r="J31" s="182">
        <v>335</v>
      </c>
      <c r="K31" s="174">
        <v>7</v>
      </c>
      <c r="AR31" s="174">
        <v>2</v>
      </c>
    </row>
    <row r="32" spans="1:44" ht="11.25">
      <c r="A32" s="174">
        <v>2</v>
      </c>
      <c r="B32" s="175">
        <v>5</v>
      </c>
      <c r="C32" s="175">
        <v>6</v>
      </c>
      <c r="D32" s="176" t="s">
        <v>212</v>
      </c>
      <c r="E32" s="177">
        <v>1993</v>
      </c>
      <c r="F32" s="178">
        <v>1</v>
      </c>
      <c r="G32" s="179" t="s">
        <v>145</v>
      </c>
      <c r="H32" s="180" t="s">
        <v>201</v>
      </c>
      <c r="I32" s="181">
        <v>2</v>
      </c>
      <c r="J32" s="182">
        <v>345</v>
      </c>
      <c r="K32" s="174">
        <v>9</v>
      </c>
      <c r="AR32" s="174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34">
    <tabColor indexed="34"/>
  </sheetPr>
  <dimension ref="A1:AR38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MENU!B22</f>
        <v>0</v>
      </c>
      <c r="F2" s="170"/>
      <c r="G2" s="171"/>
      <c r="H2" s="172"/>
      <c r="I2" s="172"/>
      <c r="J2" s="173" t="str">
        <f>MENU!E22</f>
        <v>50 női pillangó</v>
      </c>
      <c r="M2" s="185"/>
    </row>
    <row r="3" spans="1:44" ht="11.25">
      <c r="A3" s="174">
        <v>20</v>
      </c>
      <c r="B3" s="175">
        <v>1</v>
      </c>
      <c r="C3" s="175">
        <v>1</v>
      </c>
      <c r="I3" s="181">
        <v>20</v>
      </c>
      <c r="AR3" s="174">
        <v>2</v>
      </c>
    </row>
    <row r="4" spans="1:44" ht="11.25">
      <c r="A4" s="174">
        <v>20</v>
      </c>
      <c r="B4" s="175">
        <v>1</v>
      </c>
      <c r="C4" s="175">
        <v>2</v>
      </c>
      <c r="D4" s="176" t="s">
        <v>141</v>
      </c>
      <c r="E4" s="177">
        <v>2002</v>
      </c>
      <c r="F4" s="178">
        <v>2</v>
      </c>
      <c r="G4" s="179" t="s">
        <v>134</v>
      </c>
      <c r="H4" s="180" t="s">
        <v>139</v>
      </c>
      <c r="I4" s="181">
        <v>20</v>
      </c>
      <c r="J4" s="182">
        <v>550</v>
      </c>
      <c r="K4" s="174">
        <v>4</v>
      </c>
      <c r="AR4" s="174">
        <v>2</v>
      </c>
    </row>
    <row r="5" spans="1:44" ht="11.25">
      <c r="A5" s="174">
        <v>20</v>
      </c>
      <c r="B5" s="175">
        <v>1</v>
      </c>
      <c r="C5" s="175">
        <v>3</v>
      </c>
      <c r="D5" s="176" t="s">
        <v>133</v>
      </c>
      <c r="E5" s="177">
        <v>2000</v>
      </c>
      <c r="F5" s="178">
        <v>2</v>
      </c>
      <c r="G5" s="179" t="s">
        <v>134</v>
      </c>
      <c r="H5" s="180" t="s">
        <v>135</v>
      </c>
      <c r="I5" s="181">
        <v>20</v>
      </c>
      <c r="J5" s="182">
        <v>530</v>
      </c>
      <c r="K5" s="174">
        <v>4</v>
      </c>
      <c r="AR5" s="174">
        <v>2</v>
      </c>
    </row>
    <row r="6" spans="1:44" ht="11.25">
      <c r="A6" s="174">
        <v>20</v>
      </c>
      <c r="B6" s="175">
        <v>1</v>
      </c>
      <c r="C6" s="175">
        <v>4</v>
      </c>
      <c r="D6" s="176" t="s">
        <v>138</v>
      </c>
      <c r="E6" s="177">
        <v>2001</v>
      </c>
      <c r="F6" s="178">
        <v>2</v>
      </c>
      <c r="G6" s="179" t="s">
        <v>134</v>
      </c>
      <c r="H6" s="180" t="s">
        <v>139</v>
      </c>
      <c r="I6" s="181">
        <v>20</v>
      </c>
      <c r="J6" s="182">
        <v>550</v>
      </c>
      <c r="K6" s="174">
        <v>4</v>
      </c>
      <c r="AR6" s="174">
        <v>2</v>
      </c>
    </row>
    <row r="7" spans="1:44" ht="11.25">
      <c r="A7" s="174">
        <v>20</v>
      </c>
      <c r="B7" s="175">
        <v>1</v>
      </c>
      <c r="C7" s="175">
        <v>5</v>
      </c>
      <c r="I7" s="181">
        <v>20</v>
      </c>
      <c r="AR7" s="174">
        <v>2</v>
      </c>
    </row>
    <row r="8" spans="1:44" ht="11.25">
      <c r="A8" s="174">
        <v>20</v>
      </c>
      <c r="B8" s="175">
        <v>1</v>
      </c>
      <c r="C8" s="175">
        <v>6</v>
      </c>
      <c r="I8" s="181">
        <v>20</v>
      </c>
      <c r="AR8" s="174">
        <v>2</v>
      </c>
    </row>
    <row r="9" spans="1:44" ht="11.25">
      <c r="A9" s="174">
        <v>20</v>
      </c>
      <c r="B9" s="175">
        <v>2</v>
      </c>
      <c r="C9" s="175">
        <v>1</v>
      </c>
      <c r="I9" s="181">
        <v>20</v>
      </c>
      <c r="AR9" s="174">
        <v>2</v>
      </c>
    </row>
    <row r="10" spans="1:44" ht="11.25">
      <c r="A10" s="174">
        <v>20</v>
      </c>
      <c r="B10" s="175">
        <v>2</v>
      </c>
      <c r="C10" s="175">
        <v>2</v>
      </c>
      <c r="D10" s="176" t="s">
        <v>140</v>
      </c>
      <c r="E10" s="177">
        <v>2001</v>
      </c>
      <c r="F10" s="178">
        <v>2</v>
      </c>
      <c r="G10" s="179" t="s">
        <v>134</v>
      </c>
      <c r="H10" s="180" t="s">
        <v>139</v>
      </c>
      <c r="I10" s="181">
        <v>20</v>
      </c>
      <c r="J10" s="182">
        <v>500</v>
      </c>
      <c r="K10" s="174">
        <v>4</v>
      </c>
      <c r="AR10" s="174">
        <v>2</v>
      </c>
    </row>
    <row r="11" spans="1:44" ht="11.25">
      <c r="A11" s="174">
        <v>20</v>
      </c>
      <c r="B11" s="175">
        <v>2</v>
      </c>
      <c r="C11" s="175">
        <v>3</v>
      </c>
      <c r="D11" s="176" t="s">
        <v>153</v>
      </c>
      <c r="E11" s="177">
        <v>2000</v>
      </c>
      <c r="F11" s="178">
        <v>2</v>
      </c>
      <c r="G11" s="179" t="s">
        <v>137</v>
      </c>
      <c r="H11" s="180" t="s">
        <v>135</v>
      </c>
      <c r="I11" s="181">
        <v>20</v>
      </c>
      <c r="J11" s="182">
        <v>462</v>
      </c>
      <c r="K11" s="174">
        <v>1</v>
      </c>
      <c r="AR11" s="174">
        <v>2</v>
      </c>
    </row>
    <row r="12" spans="1:44" ht="11.25">
      <c r="A12" s="174">
        <v>20</v>
      </c>
      <c r="B12" s="175">
        <v>2</v>
      </c>
      <c r="C12" s="175">
        <v>4</v>
      </c>
      <c r="D12" s="176" t="s">
        <v>144</v>
      </c>
      <c r="E12" s="177">
        <v>2001</v>
      </c>
      <c r="F12" s="178">
        <v>2</v>
      </c>
      <c r="G12" s="179" t="s">
        <v>145</v>
      </c>
      <c r="H12" s="180" t="s">
        <v>139</v>
      </c>
      <c r="I12" s="181">
        <v>20</v>
      </c>
      <c r="J12" s="182">
        <v>470</v>
      </c>
      <c r="K12" s="174">
        <v>9</v>
      </c>
      <c r="AR12" s="174">
        <v>2</v>
      </c>
    </row>
    <row r="13" spans="1:44" ht="11.25">
      <c r="A13" s="174">
        <v>20</v>
      </c>
      <c r="B13" s="175">
        <v>2</v>
      </c>
      <c r="C13" s="175">
        <v>5</v>
      </c>
      <c r="D13" s="176" t="s">
        <v>136</v>
      </c>
      <c r="E13" s="177">
        <v>2000</v>
      </c>
      <c r="F13" s="178">
        <v>2</v>
      </c>
      <c r="G13" s="179" t="s">
        <v>137</v>
      </c>
      <c r="H13" s="180" t="s">
        <v>135</v>
      </c>
      <c r="I13" s="181">
        <v>20</v>
      </c>
      <c r="J13" s="182">
        <v>504</v>
      </c>
      <c r="K13" s="174">
        <v>1</v>
      </c>
      <c r="AR13" s="174">
        <v>2</v>
      </c>
    </row>
    <row r="14" spans="1:44" ht="11.25">
      <c r="A14" s="174">
        <v>20</v>
      </c>
      <c r="B14" s="175">
        <v>2</v>
      </c>
      <c r="C14" s="175">
        <v>6</v>
      </c>
      <c r="D14" s="176" t="s">
        <v>150</v>
      </c>
      <c r="E14" s="177">
        <v>2001</v>
      </c>
      <c r="F14" s="178">
        <v>2</v>
      </c>
      <c r="G14" s="179" t="s">
        <v>137</v>
      </c>
      <c r="H14" s="180" t="s">
        <v>139</v>
      </c>
      <c r="I14" s="181">
        <v>20</v>
      </c>
      <c r="J14" s="182">
        <v>515</v>
      </c>
      <c r="K14" s="174">
        <v>1</v>
      </c>
      <c r="AR14" s="174">
        <v>2</v>
      </c>
    </row>
    <row r="15" spans="1:44" ht="11.25">
      <c r="A15" s="174">
        <v>20</v>
      </c>
      <c r="B15" s="175">
        <v>3</v>
      </c>
      <c r="C15" s="175">
        <v>1</v>
      </c>
      <c r="D15" s="176" t="s">
        <v>219</v>
      </c>
      <c r="E15" s="177">
        <v>2000</v>
      </c>
      <c r="F15" s="178">
        <v>2</v>
      </c>
      <c r="G15" s="179" t="s">
        <v>134</v>
      </c>
      <c r="H15" s="180" t="s">
        <v>135</v>
      </c>
      <c r="I15" s="181">
        <v>20</v>
      </c>
      <c r="J15" s="182">
        <v>460</v>
      </c>
      <c r="K15" s="174">
        <v>4</v>
      </c>
      <c r="AR15" s="174">
        <v>2</v>
      </c>
    </row>
    <row r="16" spans="1:44" ht="11.25">
      <c r="A16" s="174">
        <v>20</v>
      </c>
      <c r="B16" s="175">
        <v>3</v>
      </c>
      <c r="C16" s="175">
        <v>2</v>
      </c>
      <c r="D16" s="176" t="s">
        <v>146</v>
      </c>
      <c r="E16" s="177">
        <v>2002</v>
      </c>
      <c r="F16" s="178">
        <v>2</v>
      </c>
      <c r="G16" s="179" t="s">
        <v>145</v>
      </c>
      <c r="H16" s="180" t="s">
        <v>139</v>
      </c>
      <c r="I16" s="181">
        <v>20</v>
      </c>
      <c r="J16" s="182">
        <v>426</v>
      </c>
      <c r="K16" s="174">
        <v>9</v>
      </c>
      <c r="AR16" s="174">
        <v>2</v>
      </c>
    </row>
    <row r="17" spans="1:44" ht="11.25">
      <c r="A17" s="174">
        <v>20</v>
      </c>
      <c r="B17" s="175">
        <v>3</v>
      </c>
      <c r="C17" s="175">
        <v>3</v>
      </c>
      <c r="D17" s="176" t="s">
        <v>166</v>
      </c>
      <c r="E17" s="177">
        <v>1996</v>
      </c>
      <c r="F17" s="178">
        <v>2</v>
      </c>
      <c r="G17" s="179" t="s">
        <v>163</v>
      </c>
      <c r="H17" s="180" t="s">
        <v>164</v>
      </c>
      <c r="I17" s="181">
        <v>20</v>
      </c>
      <c r="J17" s="182">
        <v>410</v>
      </c>
      <c r="K17" s="174">
        <v>10</v>
      </c>
      <c r="AR17" s="174">
        <v>2</v>
      </c>
    </row>
    <row r="18" spans="1:44" ht="11.25">
      <c r="A18" s="174">
        <v>20</v>
      </c>
      <c r="B18" s="175">
        <v>3</v>
      </c>
      <c r="C18" s="175">
        <v>4</v>
      </c>
      <c r="D18" s="176" t="s">
        <v>165</v>
      </c>
      <c r="E18" s="177">
        <v>1999</v>
      </c>
      <c r="F18" s="178">
        <v>2</v>
      </c>
      <c r="G18" s="179" t="s">
        <v>134</v>
      </c>
      <c r="H18" s="180" t="s">
        <v>135</v>
      </c>
      <c r="I18" s="181">
        <v>20</v>
      </c>
      <c r="J18" s="182">
        <v>410</v>
      </c>
      <c r="K18" s="174">
        <v>4</v>
      </c>
      <c r="AR18" s="174">
        <v>2</v>
      </c>
    </row>
    <row r="19" spans="1:44" ht="11.25">
      <c r="A19" s="174">
        <v>20</v>
      </c>
      <c r="B19" s="175">
        <v>3</v>
      </c>
      <c r="C19" s="175">
        <v>5</v>
      </c>
      <c r="D19" s="176" t="s">
        <v>154</v>
      </c>
      <c r="E19" s="177">
        <v>2001</v>
      </c>
      <c r="F19" s="178">
        <v>2</v>
      </c>
      <c r="G19" s="179" t="s">
        <v>145</v>
      </c>
      <c r="H19" s="180" t="s">
        <v>139</v>
      </c>
      <c r="I19" s="181">
        <v>20</v>
      </c>
      <c r="J19" s="182">
        <v>435</v>
      </c>
      <c r="K19" s="174">
        <v>9</v>
      </c>
      <c r="AR19" s="174">
        <v>2</v>
      </c>
    </row>
    <row r="20" spans="1:44" ht="11.25">
      <c r="A20" s="174">
        <v>20</v>
      </c>
      <c r="B20" s="175">
        <v>3</v>
      </c>
      <c r="C20" s="175">
        <v>6</v>
      </c>
      <c r="D20" s="176" t="s">
        <v>159</v>
      </c>
      <c r="E20" s="177">
        <v>2000</v>
      </c>
      <c r="F20" s="178">
        <v>2</v>
      </c>
      <c r="G20" s="179" t="s">
        <v>143</v>
      </c>
      <c r="H20" s="180" t="s">
        <v>135</v>
      </c>
      <c r="I20" s="181">
        <v>20</v>
      </c>
      <c r="J20" s="182">
        <v>440</v>
      </c>
      <c r="K20" s="174">
        <v>7</v>
      </c>
      <c r="AR20" s="174">
        <v>2</v>
      </c>
    </row>
    <row r="21" spans="1:44" ht="11.25">
      <c r="A21" s="174">
        <v>20</v>
      </c>
      <c r="B21" s="175">
        <v>4</v>
      </c>
      <c r="C21" s="175">
        <v>1</v>
      </c>
      <c r="D21" s="176" t="s">
        <v>170</v>
      </c>
      <c r="E21" s="177">
        <v>1998</v>
      </c>
      <c r="F21" s="178">
        <v>2</v>
      </c>
      <c r="G21" s="179" t="s">
        <v>163</v>
      </c>
      <c r="H21" s="180" t="s">
        <v>157</v>
      </c>
      <c r="I21" s="181">
        <v>20</v>
      </c>
      <c r="J21" s="182">
        <v>401</v>
      </c>
      <c r="K21" s="174">
        <v>10</v>
      </c>
      <c r="AR21" s="174">
        <v>2</v>
      </c>
    </row>
    <row r="22" spans="1:44" ht="11.25">
      <c r="A22" s="174">
        <v>20</v>
      </c>
      <c r="B22" s="175">
        <v>4</v>
      </c>
      <c r="C22" s="175">
        <v>2</v>
      </c>
      <c r="D22" s="176" t="s">
        <v>156</v>
      </c>
      <c r="E22" s="177">
        <v>2000</v>
      </c>
      <c r="F22" s="178">
        <v>2</v>
      </c>
      <c r="G22" s="179" t="s">
        <v>145</v>
      </c>
      <c r="H22" s="180" t="s">
        <v>135</v>
      </c>
      <c r="I22" s="181">
        <v>20</v>
      </c>
      <c r="J22" s="182">
        <v>360</v>
      </c>
      <c r="K22" s="174">
        <v>9</v>
      </c>
      <c r="AR22" s="174">
        <v>2</v>
      </c>
    </row>
    <row r="23" spans="1:44" ht="11.25">
      <c r="A23" s="174">
        <v>20</v>
      </c>
      <c r="B23" s="175">
        <v>4</v>
      </c>
      <c r="C23" s="175">
        <v>3</v>
      </c>
      <c r="D23" s="176" t="s">
        <v>171</v>
      </c>
      <c r="E23" s="177">
        <v>1998</v>
      </c>
      <c r="F23" s="178">
        <v>2</v>
      </c>
      <c r="G23" s="179" t="s">
        <v>137</v>
      </c>
      <c r="H23" s="180" t="s">
        <v>157</v>
      </c>
      <c r="I23" s="181">
        <v>20</v>
      </c>
      <c r="J23" s="182">
        <v>345</v>
      </c>
      <c r="K23" s="174">
        <v>1</v>
      </c>
      <c r="AR23" s="174">
        <v>2</v>
      </c>
    </row>
    <row r="24" spans="1:44" ht="11.25">
      <c r="A24" s="174">
        <v>20</v>
      </c>
      <c r="B24" s="175">
        <v>4</v>
      </c>
      <c r="C24" s="175">
        <v>4</v>
      </c>
      <c r="D24" s="176" t="s">
        <v>223</v>
      </c>
      <c r="E24" s="177">
        <v>1998</v>
      </c>
      <c r="F24" s="178">
        <v>2</v>
      </c>
      <c r="G24" s="179" t="s">
        <v>145</v>
      </c>
      <c r="H24" s="180" t="s">
        <v>157</v>
      </c>
      <c r="I24" s="181">
        <v>20</v>
      </c>
      <c r="J24" s="182">
        <v>350</v>
      </c>
      <c r="K24" s="174">
        <v>9</v>
      </c>
      <c r="AR24" s="174">
        <v>2</v>
      </c>
    </row>
    <row r="25" spans="1:44" ht="11.25">
      <c r="A25" s="174">
        <v>20</v>
      </c>
      <c r="B25" s="175">
        <v>4</v>
      </c>
      <c r="C25" s="175">
        <v>5</v>
      </c>
      <c r="D25" s="176" t="s">
        <v>167</v>
      </c>
      <c r="E25" s="177">
        <v>1994</v>
      </c>
      <c r="F25" s="178">
        <v>2</v>
      </c>
      <c r="G25" s="179" t="s">
        <v>168</v>
      </c>
      <c r="H25" s="180" t="s">
        <v>164</v>
      </c>
      <c r="I25" s="181">
        <v>20</v>
      </c>
      <c r="J25" s="182">
        <v>379</v>
      </c>
      <c r="K25" s="174">
        <v>5</v>
      </c>
      <c r="AR25" s="174">
        <v>2</v>
      </c>
    </row>
    <row r="26" spans="1:44" ht="11.25">
      <c r="A26" s="174">
        <v>20</v>
      </c>
      <c r="B26" s="175">
        <v>4</v>
      </c>
      <c r="C26" s="175">
        <v>6</v>
      </c>
      <c r="D26" s="176" t="s">
        <v>161</v>
      </c>
      <c r="E26" s="177">
        <v>1999</v>
      </c>
      <c r="F26" s="178">
        <v>2</v>
      </c>
      <c r="G26" s="179" t="s">
        <v>134</v>
      </c>
      <c r="H26" s="180" t="s">
        <v>135</v>
      </c>
      <c r="I26" s="181">
        <v>20</v>
      </c>
      <c r="J26" s="182">
        <v>400</v>
      </c>
      <c r="K26" s="174">
        <v>4</v>
      </c>
      <c r="AR26" s="174">
        <v>2</v>
      </c>
    </row>
    <row r="27" spans="1:44" ht="11.25">
      <c r="A27" s="174">
        <v>20</v>
      </c>
      <c r="B27" s="175">
        <v>5</v>
      </c>
      <c r="C27" s="175">
        <v>1</v>
      </c>
      <c r="D27" s="176" t="s">
        <v>160</v>
      </c>
      <c r="E27" s="177">
        <v>1997</v>
      </c>
      <c r="F27" s="178">
        <v>2</v>
      </c>
      <c r="G27" s="179" t="s">
        <v>137</v>
      </c>
      <c r="H27" s="180" t="s">
        <v>157</v>
      </c>
      <c r="I27" s="181">
        <v>20</v>
      </c>
      <c r="J27" s="182">
        <v>342</v>
      </c>
      <c r="K27" s="174">
        <v>1</v>
      </c>
      <c r="AR27" s="174">
        <v>2</v>
      </c>
    </row>
    <row r="28" spans="1:44" ht="11.25">
      <c r="A28" s="174">
        <v>20</v>
      </c>
      <c r="B28" s="175">
        <v>5</v>
      </c>
      <c r="C28" s="175">
        <v>2</v>
      </c>
      <c r="D28" s="176" t="s">
        <v>174</v>
      </c>
      <c r="E28" s="177">
        <v>1998</v>
      </c>
      <c r="F28" s="178">
        <v>2</v>
      </c>
      <c r="G28" s="179" t="s">
        <v>175</v>
      </c>
      <c r="H28" s="180" t="s">
        <v>157</v>
      </c>
      <c r="I28" s="181">
        <v>20</v>
      </c>
      <c r="J28" s="182">
        <v>333</v>
      </c>
      <c r="K28" s="174">
        <v>6</v>
      </c>
      <c r="AR28" s="174">
        <v>2</v>
      </c>
    </row>
    <row r="29" spans="1:44" ht="11.25">
      <c r="A29" s="174">
        <v>20</v>
      </c>
      <c r="B29" s="175">
        <v>5</v>
      </c>
      <c r="C29" s="175">
        <v>3</v>
      </c>
      <c r="D29" s="176" t="s">
        <v>177</v>
      </c>
      <c r="E29" s="177">
        <v>1994</v>
      </c>
      <c r="F29" s="178">
        <v>2</v>
      </c>
      <c r="G29" s="179" t="s">
        <v>148</v>
      </c>
      <c r="H29" s="180" t="s">
        <v>164</v>
      </c>
      <c r="I29" s="181">
        <v>20</v>
      </c>
      <c r="J29" s="182">
        <v>330</v>
      </c>
      <c r="K29" s="174">
        <v>2</v>
      </c>
      <c r="AR29" s="174">
        <v>2</v>
      </c>
    </row>
    <row r="30" spans="1:44" ht="11.25">
      <c r="A30" s="174">
        <v>20</v>
      </c>
      <c r="B30" s="175">
        <v>5</v>
      </c>
      <c r="C30" s="175">
        <v>4</v>
      </c>
      <c r="D30" s="176" t="s">
        <v>169</v>
      </c>
      <c r="E30" s="177">
        <v>1995</v>
      </c>
      <c r="F30" s="178">
        <v>2</v>
      </c>
      <c r="G30" s="179" t="s">
        <v>134</v>
      </c>
      <c r="H30" s="180" t="s">
        <v>164</v>
      </c>
      <c r="I30" s="181">
        <v>20</v>
      </c>
      <c r="J30" s="182">
        <v>330</v>
      </c>
      <c r="K30" s="174">
        <v>4</v>
      </c>
      <c r="AR30" s="174">
        <v>2</v>
      </c>
    </row>
    <row r="31" spans="1:44" ht="11.25">
      <c r="A31" s="174">
        <v>20</v>
      </c>
      <c r="B31" s="175">
        <v>5</v>
      </c>
      <c r="C31" s="175">
        <v>5</v>
      </c>
      <c r="D31" s="176" t="s">
        <v>256</v>
      </c>
      <c r="E31" s="177">
        <v>1997</v>
      </c>
      <c r="F31" s="178">
        <v>2</v>
      </c>
      <c r="G31" s="179" t="s">
        <v>175</v>
      </c>
      <c r="H31" s="180" t="s">
        <v>157</v>
      </c>
      <c r="I31" s="181">
        <v>20</v>
      </c>
      <c r="J31" s="182">
        <v>334</v>
      </c>
      <c r="K31" s="174">
        <v>6</v>
      </c>
      <c r="AR31" s="174">
        <v>2</v>
      </c>
    </row>
    <row r="32" spans="1:44" ht="11.25">
      <c r="A32" s="174">
        <v>20</v>
      </c>
      <c r="B32" s="175">
        <v>5</v>
      </c>
      <c r="C32" s="175">
        <v>6</v>
      </c>
      <c r="D32" s="176" t="s">
        <v>229</v>
      </c>
      <c r="E32" s="177">
        <v>1996</v>
      </c>
      <c r="F32" s="178">
        <v>2</v>
      </c>
      <c r="G32" s="179" t="s">
        <v>143</v>
      </c>
      <c r="H32" s="180" t="s">
        <v>164</v>
      </c>
      <c r="I32" s="181">
        <v>20</v>
      </c>
      <c r="J32" s="182">
        <v>340</v>
      </c>
      <c r="K32" s="174">
        <v>7</v>
      </c>
      <c r="AR32" s="174">
        <v>2</v>
      </c>
    </row>
    <row r="33" spans="1:44" ht="11.25">
      <c r="A33" s="174">
        <v>20</v>
      </c>
      <c r="B33" s="175">
        <v>6</v>
      </c>
      <c r="C33" s="175">
        <v>1</v>
      </c>
      <c r="D33" s="176" t="s">
        <v>228</v>
      </c>
      <c r="E33" s="177">
        <v>1993</v>
      </c>
      <c r="F33" s="178">
        <v>2</v>
      </c>
      <c r="G33" s="179" t="s">
        <v>134</v>
      </c>
      <c r="H33" s="180" t="s">
        <v>164</v>
      </c>
      <c r="I33" s="181">
        <v>20</v>
      </c>
      <c r="J33" s="182">
        <v>330</v>
      </c>
      <c r="K33" s="174">
        <v>4</v>
      </c>
      <c r="AR33" s="174">
        <v>2</v>
      </c>
    </row>
    <row r="34" spans="1:44" ht="11.25">
      <c r="A34" s="174">
        <v>20</v>
      </c>
      <c r="B34" s="175">
        <v>6</v>
      </c>
      <c r="C34" s="175">
        <v>2</v>
      </c>
      <c r="D34" s="176" t="s">
        <v>178</v>
      </c>
      <c r="E34" s="177">
        <v>1996</v>
      </c>
      <c r="F34" s="178">
        <v>2</v>
      </c>
      <c r="G34" s="179" t="s">
        <v>134</v>
      </c>
      <c r="H34" s="180" t="s">
        <v>164</v>
      </c>
      <c r="I34" s="181">
        <v>20</v>
      </c>
      <c r="J34" s="182">
        <v>310</v>
      </c>
      <c r="K34" s="174">
        <v>4</v>
      </c>
      <c r="AR34" s="174">
        <v>2</v>
      </c>
    </row>
    <row r="35" spans="1:44" ht="11.25">
      <c r="A35" s="174">
        <v>20</v>
      </c>
      <c r="B35" s="175">
        <v>6</v>
      </c>
      <c r="C35" s="175">
        <v>3</v>
      </c>
      <c r="D35" s="176" t="s">
        <v>227</v>
      </c>
      <c r="E35" s="177">
        <v>1994</v>
      </c>
      <c r="F35" s="178">
        <v>2</v>
      </c>
      <c r="G35" s="179" t="s">
        <v>145</v>
      </c>
      <c r="H35" s="180" t="s">
        <v>164</v>
      </c>
      <c r="I35" s="181">
        <v>20</v>
      </c>
      <c r="J35" s="182">
        <v>300</v>
      </c>
      <c r="K35" s="174">
        <v>9</v>
      </c>
      <c r="AR35" s="174">
        <v>2</v>
      </c>
    </row>
    <row r="36" spans="1:44" ht="11.25">
      <c r="A36" s="174">
        <v>20</v>
      </c>
      <c r="B36" s="175">
        <v>6</v>
      </c>
      <c r="C36" s="175">
        <v>4</v>
      </c>
      <c r="D36" s="176" t="s">
        <v>230</v>
      </c>
      <c r="E36" s="177">
        <v>1996</v>
      </c>
      <c r="F36" s="178">
        <v>2</v>
      </c>
      <c r="G36" s="179" t="s">
        <v>145</v>
      </c>
      <c r="H36" s="180" t="s">
        <v>164</v>
      </c>
      <c r="I36" s="181">
        <v>20</v>
      </c>
      <c r="J36" s="182">
        <v>300</v>
      </c>
      <c r="K36" s="174">
        <v>9</v>
      </c>
      <c r="AR36" s="174">
        <v>2</v>
      </c>
    </row>
    <row r="37" spans="1:44" ht="11.25">
      <c r="A37" s="174">
        <v>20</v>
      </c>
      <c r="B37" s="175">
        <v>6</v>
      </c>
      <c r="C37" s="175">
        <v>5</v>
      </c>
      <c r="D37" s="176" t="s">
        <v>226</v>
      </c>
      <c r="E37" s="177">
        <v>1994</v>
      </c>
      <c r="F37" s="178">
        <v>2</v>
      </c>
      <c r="G37" s="179" t="s">
        <v>152</v>
      </c>
      <c r="H37" s="180" t="s">
        <v>164</v>
      </c>
      <c r="I37" s="181">
        <v>20</v>
      </c>
      <c r="J37" s="182">
        <v>319</v>
      </c>
      <c r="K37" s="174">
        <v>8</v>
      </c>
      <c r="AR37" s="174">
        <v>2</v>
      </c>
    </row>
    <row r="38" spans="1:44" ht="11.25">
      <c r="A38" s="174">
        <v>20</v>
      </c>
      <c r="B38" s="175">
        <v>6</v>
      </c>
      <c r="C38" s="175">
        <v>6</v>
      </c>
      <c r="D38" s="176" t="s">
        <v>179</v>
      </c>
      <c r="E38" s="177">
        <v>1995</v>
      </c>
      <c r="F38" s="178">
        <v>2</v>
      </c>
      <c r="G38" s="179" t="s">
        <v>137</v>
      </c>
      <c r="H38" s="180" t="s">
        <v>164</v>
      </c>
      <c r="I38" s="181">
        <v>20</v>
      </c>
      <c r="J38" s="182">
        <v>329</v>
      </c>
      <c r="K38" s="174">
        <v>1</v>
      </c>
      <c r="AR38" s="174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35">
    <tabColor indexed="34"/>
  </sheetPr>
  <dimension ref="A1:AR20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MENU!B23</f>
        <v>0</v>
      </c>
      <c r="F2" s="170"/>
      <c r="G2" s="171"/>
      <c r="H2" s="172"/>
      <c r="I2" s="172"/>
      <c r="J2" s="173" t="str">
        <f>MENU!E23</f>
        <v>200 férfi hát</v>
      </c>
      <c r="M2" s="185"/>
    </row>
    <row r="3" spans="1:44" ht="11.25">
      <c r="A3" s="174">
        <v>21</v>
      </c>
      <c r="B3" s="175">
        <v>1</v>
      </c>
      <c r="C3" s="175">
        <v>1</v>
      </c>
      <c r="I3" s="181">
        <v>21</v>
      </c>
      <c r="AR3" s="174">
        <v>2</v>
      </c>
    </row>
    <row r="4" spans="1:44" ht="11.25">
      <c r="A4" s="174">
        <v>21</v>
      </c>
      <c r="B4" s="175">
        <v>1</v>
      </c>
      <c r="C4" s="175">
        <v>2</v>
      </c>
      <c r="D4" s="176" t="s">
        <v>234</v>
      </c>
      <c r="E4" s="177">
        <v>1999</v>
      </c>
      <c r="F4" s="178">
        <v>1</v>
      </c>
      <c r="G4" s="179" t="s">
        <v>137</v>
      </c>
      <c r="H4" s="180" t="s">
        <v>181</v>
      </c>
      <c r="I4" s="181">
        <v>21</v>
      </c>
      <c r="J4" s="182">
        <v>3031</v>
      </c>
      <c r="K4" s="174">
        <v>1</v>
      </c>
      <c r="AR4" s="174">
        <v>2</v>
      </c>
    </row>
    <row r="5" spans="1:44" ht="11.25">
      <c r="A5" s="174">
        <v>21</v>
      </c>
      <c r="B5" s="175">
        <v>1</v>
      </c>
      <c r="C5" s="175">
        <v>3</v>
      </c>
      <c r="D5" s="176" t="s">
        <v>236</v>
      </c>
      <c r="E5" s="177">
        <v>2000</v>
      </c>
      <c r="F5" s="178">
        <v>1</v>
      </c>
      <c r="G5" s="179" t="s">
        <v>145</v>
      </c>
      <c r="H5" s="180" t="s">
        <v>181</v>
      </c>
      <c r="I5" s="181">
        <v>21</v>
      </c>
      <c r="J5" s="182">
        <v>2500</v>
      </c>
      <c r="K5" s="174">
        <v>9</v>
      </c>
      <c r="AR5" s="174">
        <v>2</v>
      </c>
    </row>
    <row r="6" spans="1:44" ht="11.25">
      <c r="A6" s="174">
        <v>21</v>
      </c>
      <c r="B6" s="175">
        <v>1</v>
      </c>
      <c r="C6" s="175">
        <v>4</v>
      </c>
      <c r="D6" s="176" t="s">
        <v>182</v>
      </c>
      <c r="E6" s="177">
        <v>1999</v>
      </c>
      <c r="F6" s="178">
        <v>1</v>
      </c>
      <c r="G6" s="179" t="s">
        <v>163</v>
      </c>
      <c r="H6" s="180" t="s">
        <v>181</v>
      </c>
      <c r="I6" s="181">
        <v>21</v>
      </c>
      <c r="J6" s="182">
        <v>2583</v>
      </c>
      <c r="K6" s="174">
        <v>10</v>
      </c>
      <c r="AR6" s="174">
        <v>2</v>
      </c>
    </row>
    <row r="7" spans="1:44" ht="11.25">
      <c r="A7" s="174">
        <v>21</v>
      </c>
      <c r="B7" s="175">
        <v>1</v>
      </c>
      <c r="C7" s="175">
        <v>5</v>
      </c>
      <c r="I7" s="181">
        <v>21</v>
      </c>
      <c r="AR7" s="174">
        <v>2</v>
      </c>
    </row>
    <row r="8" spans="1:44" ht="11.25">
      <c r="A8" s="174">
        <v>21</v>
      </c>
      <c r="B8" s="175">
        <v>1</v>
      </c>
      <c r="C8" s="175">
        <v>6</v>
      </c>
      <c r="I8" s="181">
        <v>21</v>
      </c>
      <c r="AR8" s="174">
        <v>2</v>
      </c>
    </row>
    <row r="9" spans="1:44" ht="11.25">
      <c r="A9" s="174">
        <v>21</v>
      </c>
      <c r="B9" s="175">
        <v>2</v>
      </c>
      <c r="C9" s="175">
        <v>1</v>
      </c>
      <c r="I9" s="181">
        <v>21</v>
      </c>
      <c r="AR9" s="174">
        <v>2</v>
      </c>
    </row>
    <row r="10" spans="1:44" ht="11.25">
      <c r="A10" s="174">
        <v>21</v>
      </c>
      <c r="B10" s="175">
        <v>2</v>
      </c>
      <c r="C10" s="175">
        <v>2</v>
      </c>
      <c r="D10" s="176" t="s">
        <v>235</v>
      </c>
      <c r="E10" s="177">
        <v>1999</v>
      </c>
      <c r="F10" s="178">
        <v>1</v>
      </c>
      <c r="G10" s="179" t="s">
        <v>148</v>
      </c>
      <c r="H10" s="180" t="s">
        <v>181</v>
      </c>
      <c r="I10" s="181">
        <v>21</v>
      </c>
      <c r="J10" s="182">
        <v>2450</v>
      </c>
      <c r="K10" s="174">
        <v>2</v>
      </c>
      <c r="AR10" s="174">
        <v>2</v>
      </c>
    </row>
    <row r="11" spans="1:44" ht="11.25">
      <c r="A11" s="174">
        <v>21</v>
      </c>
      <c r="B11" s="175">
        <v>2</v>
      </c>
      <c r="C11" s="175">
        <v>3</v>
      </c>
      <c r="D11" s="176" t="s">
        <v>191</v>
      </c>
      <c r="E11" s="177">
        <v>1998</v>
      </c>
      <c r="F11" s="178">
        <v>1</v>
      </c>
      <c r="G11" s="179" t="s">
        <v>163</v>
      </c>
      <c r="H11" s="180" t="s">
        <v>192</v>
      </c>
      <c r="I11" s="181">
        <v>21</v>
      </c>
      <c r="J11" s="182">
        <v>2379</v>
      </c>
      <c r="K11" s="174">
        <v>10</v>
      </c>
      <c r="AR11" s="174">
        <v>2</v>
      </c>
    </row>
    <row r="12" spans="1:44" ht="11.25">
      <c r="A12" s="174">
        <v>21</v>
      </c>
      <c r="B12" s="175">
        <v>2</v>
      </c>
      <c r="C12" s="175">
        <v>4</v>
      </c>
      <c r="D12" s="176" t="s">
        <v>258</v>
      </c>
      <c r="E12" s="177">
        <v>1997</v>
      </c>
      <c r="F12" s="178">
        <v>1</v>
      </c>
      <c r="G12" s="179" t="s">
        <v>175</v>
      </c>
      <c r="H12" s="180" t="s">
        <v>192</v>
      </c>
      <c r="I12" s="181">
        <v>21</v>
      </c>
      <c r="J12" s="182">
        <v>2380</v>
      </c>
      <c r="K12" s="174">
        <v>6</v>
      </c>
      <c r="AR12" s="174">
        <v>2</v>
      </c>
    </row>
    <row r="13" spans="1:44" ht="11.25">
      <c r="A13" s="174">
        <v>21</v>
      </c>
      <c r="B13" s="175">
        <v>2</v>
      </c>
      <c r="C13" s="175">
        <v>5</v>
      </c>
      <c r="D13" s="176" t="s">
        <v>195</v>
      </c>
      <c r="E13" s="177">
        <v>2000</v>
      </c>
      <c r="F13" s="178">
        <v>1</v>
      </c>
      <c r="G13" s="179" t="s">
        <v>145</v>
      </c>
      <c r="H13" s="180" t="s">
        <v>181</v>
      </c>
      <c r="I13" s="181">
        <v>21</v>
      </c>
      <c r="J13" s="182">
        <v>2470</v>
      </c>
      <c r="K13" s="174">
        <v>9</v>
      </c>
      <c r="AR13" s="174">
        <v>2</v>
      </c>
    </row>
    <row r="14" spans="1:44" ht="11.25">
      <c r="A14" s="174">
        <v>21</v>
      </c>
      <c r="B14" s="175">
        <v>2</v>
      </c>
      <c r="C14" s="175">
        <v>6</v>
      </c>
      <c r="I14" s="181">
        <v>21</v>
      </c>
      <c r="AR14" s="174">
        <v>2</v>
      </c>
    </row>
    <row r="15" spans="1:44" ht="11.25">
      <c r="A15" s="174">
        <v>21</v>
      </c>
      <c r="B15" s="175">
        <v>3</v>
      </c>
      <c r="C15" s="175">
        <v>1</v>
      </c>
      <c r="D15" s="176" t="s">
        <v>241</v>
      </c>
      <c r="E15" s="177">
        <v>1999</v>
      </c>
      <c r="F15" s="178">
        <v>1</v>
      </c>
      <c r="G15" s="179" t="s">
        <v>145</v>
      </c>
      <c r="H15" s="180" t="s">
        <v>181</v>
      </c>
      <c r="I15" s="181">
        <v>21</v>
      </c>
      <c r="J15" s="182">
        <v>2320</v>
      </c>
      <c r="K15" s="174">
        <v>9</v>
      </c>
      <c r="AR15" s="174">
        <v>2</v>
      </c>
    </row>
    <row r="16" spans="1:44" ht="11.25">
      <c r="A16" s="174">
        <v>21</v>
      </c>
      <c r="B16" s="175">
        <v>3</v>
      </c>
      <c r="C16" s="175">
        <v>2</v>
      </c>
      <c r="D16" s="176" t="s">
        <v>247</v>
      </c>
      <c r="E16" s="177">
        <v>1996</v>
      </c>
      <c r="F16" s="178">
        <v>1</v>
      </c>
      <c r="G16" s="179" t="s">
        <v>175</v>
      </c>
      <c r="H16" s="180" t="s">
        <v>206</v>
      </c>
      <c r="I16" s="181">
        <v>21</v>
      </c>
      <c r="J16" s="182">
        <v>2276</v>
      </c>
      <c r="K16" s="174">
        <v>6</v>
      </c>
      <c r="AR16" s="174">
        <v>2</v>
      </c>
    </row>
    <row r="17" spans="1:44" ht="11.25">
      <c r="A17" s="174">
        <v>21</v>
      </c>
      <c r="B17" s="175">
        <v>3</v>
      </c>
      <c r="C17" s="175">
        <v>3</v>
      </c>
      <c r="D17" s="176" t="s">
        <v>208</v>
      </c>
      <c r="E17" s="177">
        <v>1985</v>
      </c>
      <c r="F17" s="178">
        <v>1</v>
      </c>
      <c r="G17" s="179" t="s">
        <v>209</v>
      </c>
      <c r="H17" s="180" t="s">
        <v>201</v>
      </c>
      <c r="I17" s="181">
        <v>21</v>
      </c>
      <c r="J17" s="182">
        <v>1533</v>
      </c>
      <c r="K17" s="174">
        <v>3</v>
      </c>
      <c r="AR17" s="174">
        <v>2</v>
      </c>
    </row>
    <row r="18" spans="1:44" ht="11.25">
      <c r="A18" s="174">
        <v>21</v>
      </c>
      <c r="B18" s="175">
        <v>3</v>
      </c>
      <c r="C18" s="175">
        <v>4</v>
      </c>
      <c r="D18" s="176" t="s">
        <v>253</v>
      </c>
      <c r="E18" s="177">
        <v>1995</v>
      </c>
      <c r="F18" s="178">
        <v>1</v>
      </c>
      <c r="G18" s="179" t="s">
        <v>175</v>
      </c>
      <c r="H18" s="180" t="s">
        <v>206</v>
      </c>
      <c r="I18" s="181">
        <v>21</v>
      </c>
      <c r="J18" s="182">
        <v>2176</v>
      </c>
      <c r="K18" s="174">
        <v>6</v>
      </c>
      <c r="AR18" s="174">
        <v>2</v>
      </c>
    </row>
    <row r="19" spans="1:44" ht="11.25">
      <c r="A19" s="174">
        <v>21</v>
      </c>
      <c r="B19" s="175">
        <v>3</v>
      </c>
      <c r="C19" s="175">
        <v>5</v>
      </c>
      <c r="D19" s="176" t="s">
        <v>212</v>
      </c>
      <c r="E19" s="177">
        <v>1993</v>
      </c>
      <c r="F19" s="178">
        <v>1</v>
      </c>
      <c r="G19" s="179" t="s">
        <v>145</v>
      </c>
      <c r="H19" s="180" t="s">
        <v>201</v>
      </c>
      <c r="I19" s="181">
        <v>21</v>
      </c>
      <c r="J19" s="182">
        <v>2300</v>
      </c>
      <c r="K19" s="174">
        <v>9</v>
      </c>
      <c r="AR19" s="174">
        <v>2</v>
      </c>
    </row>
    <row r="20" spans="1:44" ht="11.25">
      <c r="A20" s="174">
        <v>21</v>
      </c>
      <c r="B20" s="175">
        <v>3</v>
      </c>
      <c r="C20" s="175">
        <v>6</v>
      </c>
      <c r="D20" s="176" t="s">
        <v>243</v>
      </c>
      <c r="E20" s="177">
        <v>1997</v>
      </c>
      <c r="F20" s="178">
        <v>1</v>
      </c>
      <c r="G20" s="179" t="s">
        <v>145</v>
      </c>
      <c r="H20" s="180" t="s">
        <v>192</v>
      </c>
      <c r="I20" s="181">
        <v>21</v>
      </c>
      <c r="J20" s="182">
        <v>2300</v>
      </c>
      <c r="K20" s="174">
        <v>9</v>
      </c>
      <c r="AR20" s="174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36">
    <tabColor indexed="34"/>
  </sheetPr>
  <dimension ref="A1:AR14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MENU!B24</f>
        <v>0</v>
      </c>
      <c r="F2" s="170"/>
      <c r="G2" s="171"/>
      <c r="H2" s="172"/>
      <c r="I2" s="172"/>
      <c r="J2" s="173" t="str">
        <f>MENU!E24</f>
        <v>200 női hát</v>
      </c>
      <c r="M2" s="185"/>
    </row>
    <row r="3" spans="1:44" ht="11.25">
      <c r="A3" s="174">
        <v>22</v>
      </c>
      <c r="B3" s="175">
        <v>1</v>
      </c>
      <c r="C3" s="175">
        <v>1</v>
      </c>
      <c r="I3" s="181">
        <v>22</v>
      </c>
      <c r="AR3" s="174">
        <v>2</v>
      </c>
    </row>
    <row r="4" spans="1:44" ht="11.25">
      <c r="A4" s="174">
        <v>22</v>
      </c>
      <c r="B4" s="175">
        <v>1</v>
      </c>
      <c r="C4" s="175">
        <v>2</v>
      </c>
      <c r="D4" s="176" t="s">
        <v>166</v>
      </c>
      <c r="E4" s="177">
        <v>1996</v>
      </c>
      <c r="F4" s="178">
        <v>2</v>
      </c>
      <c r="G4" s="179" t="s">
        <v>163</v>
      </c>
      <c r="H4" s="180" t="s">
        <v>164</v>
      </c>
      <c r="I4" s="181">
        <v>22</v>
      </c>
      <c r="J4" s="182">
        <v>2484</v>
      </c>
      <c r="K4" s="174">
        <v>10</v>
      </c>
      <c r="AR4" s="174">
        <v>2</v>
      </c>
    </row>
    <row r="5" spans="1:44" ht="11.25">
      <c r="A5" s="174">
        <v>22</v>
      </c>
      <c r="B5" s="175">
        <v>1</v>
      </c>
      <c r="C5" s="175">
        <v>3</v>
      </c>
      <c r="D5" s="176" t="s">
        <v>224</v>
      </c>
      <c r="E5" s="177">
        <v>1998</v>
      </c>
      <c r="F5" s="178">
        <v>2</v>
      </c>
      <c r="G5" s="179" t="s">
        <v>175</v>
      </c>
      <c r="H5" s="180" t="s">
        <v>157</v>
      </c>
      <c r="I5" s="181">
        <v>22</v>
      </c>
      <c r="J5" s="182">
        <v>2408</v>
      </c>
      <c r="K5" s="174">
        <v>6</v>
      </c>
      <c r="AR5" s="174">
        <v>2</v>
      </c>
    </row>
    <row r="6" spans="1:44" ht="11.25">
      <c r="A6" s="174">
        <v>22</v>
      </c>
      <c r="B6" s="175">
        <v>1</v>
      </c>
      <c r="C6" s="175">
        <v>4</v>
      </c>
      <c r="D6" s="176" t="s">
        <v>218</v>
      </c>
      <c r="E6" s="177">
        <v>1998</v>
      </c>
      <c r="F6" s="178">
        <v>2</v>
      </c>
      <c r="G6" s="179" t="s">
        <v>137</v>
      </c>
      <c r="H6" s="180" t="s">
        <v>157</v>
      </c>
      <c r="I6" s="181">
        <v>22</v>
      </c>
      <c r="J6" s="182">
        <v>2458</v>
      </c>
      <c r="K6" s="174">
        <v>1</v>
      </c>
      <c r="AR6" s="174">
        <v>2</v>
      </c>
    </row>
    <row r="7" spans="1:44" ht="11.25">
      <c r="A7" s="174">
        <v>22</v>
      </c>
      <c r="B7" s="175">
        <v>1</v>
      </c>
      <c r="C7" s="175">
        <v>5</v>
      </c>
      <c r="D7" s="176" t="s">
        <v>167</v>
      </c>
      <c r="E7" s="177">
        <v>1994</v>
      </c>
      <c r="F7" s="178">
        <v>2</v>
      </c>
      <c r="G7" s="179" t="s">
        <v>168</v>
      </c>
      <c r="H7" s="180" t="s">
        <v>164</v>
      </c>
      <c r="I7" s="181">
        <v>22</v>
      </c>
      <c r="J7" s="182">
        <v>2570</v>
      </c>
      <c r="K7" s="174">
        <v>5</v>
      </c>
      <c r="AR7" s="174">
        <v>2</v>
      </c>
    </row>
    <row r="8" spans="1:44" ht="11.25">
      <c r="A8" s="174">
        <v>22</v>
      </c>
      <c r="B8" s="175">
        <v>1</v>
      </c>
      <c r="C8" s="175">
        <v>6</v>
      </c>
      <c r="D8" s="176" t="s">
        <v>146</v>
      </c>
      <c r="E8" s="177">
        <v>2002</v>
      </c>
      <c r="F8" s="178">
        <v>2</v>
      </c>
      <c r="G8" s="179" t="s">
        <v>145</v>
      </c>
      <c r="H8" s="180" t="s">
        <v>139</v>
      </c>
      <c r="I8" s="181">
        <v>22</v>
      </c>
      <c r="J8" s="182">
        <v>3150</v>
      </c>
      <c r="K8" s="174">
        <v>9</v>
      </c>
      <c r="AR8" s="174">
        <v>2</v>
      </c>
    </row>
    <row r="9" spans="1:44" ht="11.25">
      <c r="A9" s="174">
        <v>22</v>
      </c>
      <c r="B9" s="175">
        <v>2</v>
      </c>
      <c r="C9" s="175">
        <v>1</v>
      </c>
      <c r="D9" s="176" t="s">
        <v>173</v>
      </c>
      <c r="E9" s="177">
        <v>1999</v>
      </c>
      <c r="F9" s="178">
        <v>2</v>
      </c>
      <c r="G9" s="179" t="s">
        <v>145</v>
      </c>
      <c r="H9" s="180" t="s">
        <v>135</v>
      </c>
      <c r="I9" s="181">
        <v>22</v>
      </c>
      <c r="J9" s="182">
        <v>2400</v>
      </c>
      <c r="K9" s="174">
        <v>9</v>
      </c>
      <c r="AR9" s="174">
        <v>2</v>
      </c>
    </row>
    <row r="10" spans="1:44" ht="11.25">
      <c r="A10" s="174">
        <v>22</v>
      </c>
      <c r="B10" s="175">
        <v>2</v>
      </c>
      <c r="C10" s="175">
        <v>2</v>
      </c>
      <c r="D10" s="176" t="s">
        <v>225</v>
      </c>
      <c r="E10" s="177">
        <v>1995</v>
      </c>
      <c r="F10" s="178">
        <v>2</v>
      </c>
      <c r="G10" s="179" t="s">
        <v>137</v>
      </c>
      <c r="H10" s="180" t="s">
        <v>164</v>
      </c>
      <c r="I10" s="181">
        <v>22</v>
      </c>
      <c r="J10" s="182">
        <v>2303</v>
      </c>
      <c r="K10" s="174">
        <v>1</v>
      </c>
      <c r="AR10" s="174">
        <v>2</v>
      </c>
    </row>
    <row r="11" spans="1:44" ht="11.25">
      <c r="A11" s="174">
        <v>22</v>
      </c>
      <c r="B11" s="175">
        <v>2</v>
      </c>
      <c r="C11" s="175">
        <v>3</v>
      </c>
      <c r="D11" s="176" t="s">
        <v>257</v>
      </c>
      <c r="E11" s="177">
        <v>1986</v>
      </c>
      <c r="F11" s="178">
        <v>2</v>
      </c>
      <c r="G11" s="179" t="s">
        <v>209</v>
      </c>
      <c r="H11" s="180" t="s">
        <v>164</v>
      </c>
      <c r="I11" s="181">
        <v>22</v>
      </c>
      <c r="J11" s="182">
        <v>2088</v>
      </c>
      <c r="K11" s="174">
        <v>3</v>
      </c>
      <c r="AR11" s="174">
        <v>2</v>
      </c>
    </row>
    <row r="12" spans="1:44" ht="11.25">
      <c r="A12" s="174">
        <v>22</v>
      </c>
      <c r="B12" s="175">
        <v>2</v>
      </c>
      <c r="C12" s="175">
        <v>4</v>
      </c>
      <c r="D12" s="176" t="s">
        <v>176</v>
      </c>
      <c r="E12" s="177">
        <v>1992</v>
      </c>
      <c r="F12" s="178">
        <v>2</v>
      </c>
      <c r="G12" s="179" t="s">
        <v>137</v>
      </c>
      <c r="H12" s="180" t="s">
        <v>164</v>
      </c>
      <c r="I12" s="181">
        <v>22</v>
      </c>
      <c r="J12" s="182">
        <v>2223</v>
      </c>
      <c r="K12" s="174">
        <v>1</v>
      </c>
      <c r="AR12" s="174">
        <v>2</v>
      </c>
    </row>
    <row r="13" spans="1:44" ht="11.25">
      <c r="A13" s="174">
        <v>22</v>
      </c>
      <c r="B13" s="175">
        <v>2</v>
      </c>
      <c r="C13" s="175">
        <v>5</v>
      </c>
      <c r="D13" s="176" t="s">
        <v>170</v>
      </c>
      <c r="E13" s="177">
        <v>1998</v>
      </c>
      <c r="F13" s="178">
        <v>2</v>
      </c>
      <c r="G13" s="179" t="s">
        <v>163</v>
      </c>
      <c r="H13" s="180" t="s">
        <v>157</v>
      </c>
      <c r="I13" s="181">
        <v>22</v>
      </c>
      <c r="J13" s="182">
        <v>2331</v>
      </c>
      <c r="K13" s="174">
        <v>10</v>
      </c>
      <c r="AR13" s="174">
        <v>2</v>
      </c>
    </row>
    <row r="14" spans="1:44" ht="11.25">
      <c r="A14" s="174">
        <v>22</v>
      </c>
      <c r="B14" s="175">
        <v>2</v>
      </c>
      <c r="C14" s="175">
        <v>6</v>
      </c>
      <c r="D14" s="176" t="s">
        <v>222</v>
      </c>
      <c r="E14" s="177">
        <v>1998</v>
      </c>
      <c r="F14" s="178">
        <v>2</v>
      </c>
      <c r="G14" s="179" t="s">
        <v>143</v>
      </c>
      <c r="H14" s="180" t="s">
        <v>157</v>
      </c>
      <c r="I14" s="181">
        <v>22</v>
      </c>
      <c r="J14" s="182">
        <v>2385</v>
      </c>
      <c r="K14" s="174">
        <v>7</v>
      </c>
      <c r="AR14" s="174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37">
    <tabColor indexed="34"/>
  </sheetPr>
  <dimension ref="A1:AR56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MENU!B25</f>
        <v>0</v>
      </c>
      <c r="F2" s="170"/>
      <c r="G2" s="171"/>
      <c r="H2" s="172"/>
      <c r="I2" s="172"/>
      <c r="J2" s="173" t="str">
        <f>MENU!E25</f>
        <v>100 férfi gyors</v>
      </c>
      <c r="M2" s="185"/>
    </row>
    <row r="3" spans="1:44" ht="11.25">
      <c r="A3" s="174">
        <v>23</v>
      </c>
      <c r="B3" s="175">
        <v>1</v>
      </c>
      <c r="C3" s="175">
        <v>1</v>
      </c>
      <c r="I3" s="181">
        <v>23</v>
      </c>
      <c r="AR3" s="174">
        <v>2</v>
      </c>
    </row>
    <row r="4" spans="1:44" ht="11.25">
      <c r="A4" s="174">
        <v>23</v>
      </c>
      <c r="B4" s="175">
        <v>1</v>
      </c>
      <c r="C4" s="175">
        <v>2</v>
      </c>
      <c r="D4" s="176" t="s">
        <v>231</v>
      </c>
      <c r="E4" s="177">
        <v>1998</v>
      </c>
      <c r="F4" s="178">
        <v>1</v>
      </c>
      <c r="G4" s="179" t="s">
        <v>145</v>
      </c>
      <c r="H4" s="180" t="s">
        <v>192</v>
      </c>
      <c r="I4" s="181">
        <v>23</v>
      </c>
      <c r="J4" s="182">
        <v>1300</v>
      </c>
      <c r="K4" s="174">
        <v>9</v>
      </c>
      <c r="AR4" s="174">
        <v>2</v>
      </c>
    </row>
    <row r="5" spans="1:44" ht="11.25">
      <c r="A5" s="174">
        <v>23</v>
      </c>
      <c r="B5" s="175">
        <v>1</v>
      </c>
      <c r="C5" s="175">
        <v>3</v>
      </c>
      <c r="D5" s="176" t="s">
        <v>184</v>
      </c>
      <c r="E5" s="177">
        <v>2001</v>
      </c>
      <c r="F5" s="178">
        <v>1</v>
      </c>
      <c r="G5" s="179" t="s">
        <v>134</v>
      </c>
      <c r="H5" s="180" t="s">
        <v>185</v>
      </c>
      <c r="I5" s="181">
        <v>23</v>
      </c>
      <c r="J5" s="182">
        <v>1260</v>
      </c>
      <c r="K5" s="174">
        <v>4</v>
      </c>
      <c r="AR5" s="174">
        <v>2</v>
      </c>
    </row>
    <row r="6" spans="1:44" ht="11.25">
      <c r="A6" s="174">
        <v>23</v>
      </c>
      <c r="B6" s="175">
        <v>1</v>
      </c>
      <c r="C6" s="175">
        <v>4</v>
      </c>
      <c r="D6" s="176" t="s">
        <v>186</v>
      </c>
      <c r="E6" s="177">
        <v>2000</v>
      </c>
      <c r="F6" s="178">
        <v>1</v>
      </c>
      <c r="G6" s="179" t="s">
        <v>145</v>
      </c>
      <c r="H6" s="180" t="s">
        <v>181</v>
      </c>
      <c r="I6" s="181">
        <v>23</v>
      </c>
      <c r="J6" s="182">
        <v>1280</v>
      </c>
      <c r="K6" s="174">
        <v>9</v>
      </c>
      <c r="AR6" s="174">
        <v>2</v>
      </c>
    </row>
    <row r="7" spans="1:44" ht="11.25">
      <c r="A7" s="174">
        <v>23</v>
      </c>
      <c r="B7" s="175">
        <v>1</v>
      </c>
      <c r="C7" s="175">
        <v>5</v>
      </c>
      <c r="D7" s="176" t="s">
        <v>180</v>
      </c>
      <c r="E7" s="177">
        <v>2000</v>
      </c>
      <c r="F7" s="178">
        <v>1</v>
      </c>
      <c r="G7" s="179" t="s">
        <v>145</v>
      </c>
      <c r="H7" s="180" t="s">
        <v>181</v>
      </c>
      <c r="I7" s="181">
        <v>23</v>
      </c>
      <c r="J7" s="182">
        <v>1450</v>
      </c>
      <c r="K7" s="174">
        <v>9</v>
      </c>
      <c r="AR7" s="174">
        <v>2</v>
      </c>
    </row>
    <row r="8" spans="1:44" ht="11.25">
      <c r="A8" s="174">
        <v>23</v>
      </c>
      <c r="B8" s="175">
        <v>1</v>
      </c>
      <c r="C8" s="175">
        <v>6</v>
      </c>
      <c r="I8" s="181">
        <v>23</v>
      </c>
      <c r="AR8" s="174">
        <v>2</v>
      </c>
    </row>
    <row r="9" spans="1:44" ht="11.25">
      <c r="A9" s="174">
        <v>23</v>
      </c>
      <c r="B9" s="175">
        <v>2</v>
      </c>
      <c r="C9" s="175">
        <v>1</v>
      </c>
      <c r="D9" s="176" t="s">
        <v>263</v>
      </c>
      <c r="E9" s="177">
        <v>2001</v>
      </c>
      <c r="F9" s="178">
        <v>1</v>
      </c>
      <c r="G9" s="179" t="s">
        <v>145</v>
      </c>
      <c r="H9" s="180" t="s">
        <v>185</v>
      </c>
      <c r="I9" s="181">
        <v>23</v>
      </c>
      <c r="J9" s="182">
        <v>1226</v>
      </c>
      <c r="K9" s="174">
        <v>9</v>
      </c>
      <c r="AR9" s="174">
        <v>2</v>
      </c>
    </row>
    <row r="10" spans="1:44" ht="11.25">
      <c r="A10" s="174">
        <v>23</v>
      </c>
      <c r="B10" s="175">
        <v>2</v>
      </c>
      <c r="C10" s="175">
        <v>2</v>
      </c>
      <c r="D10" s="176" t="s">
        <v>233</v>
      </c>
      <c r="E10" s="177">
        <v>2000</v>
      </c>
      <c r="F10" s="178">
        <v>1</v>
      </c>
      <c r="G10" s="179" t="s">
        <v>148</v>
      </c>
      <c r="H10" s="180" t="s">
        <v>181</v>
      </c>
      <c r="I10" s="181">
        <v>23</v>
      </c>
      <c r="J10" s="182">
        <v>1190</v>
      </c>
      <c r="K10" s="174">
        <v>2</v>
      </c>
      <c r="AR10" s="174">
        <v>2</v>
      </c>
    </row>
    <row r="11" spans="1:44" ht="11.25">
      <c r="A11" s="174">
        <v>23</v>
      </c>
      <c r="B11" s="175">
        <v>2</v>
      </c>
      <c r="C11" s="175">
        <v>3</v>
      </c>
      <c r="D11" s="176" t="s">
        <v>196</v>
      </c>
      <c r="E11" s="177">
        <v>2000</v>
      </c>
      <c r="F11" s="178">
        <v>1</v>
      </c>
      <c r="G11" s="179" t="s">
        <v>145</v>
      </c>
      <c r="H11" s="180" t="s">
        <v>181</v>
      </c>
      <c r="I11" s="181">
        <v>23</v>
      </c>
      <c r="J11" s="182">
        <v>1170</v>
      </c>
      <c r="K11" s="174">
        <v>9</v>
      </c>
      <c r="AR11" s="174">
        <v>2</v>
      </c>
    </row>
    <row r="12" spans="1:44" ht="11.25">
      <c r="A12" s="174">
        <v>23</v>
      </c>
      <c r="B12" s="175">
        <v>2</v>
      </c>
      <c r="C12" s="175">
        <v>4</v>
      </c>
      <c r="D12" s="176" t="s">
        <v>232</v>
      </c>
      <c r="E12" s="177">
        <v>2000</v>
      </c>
      <c r="F12" s="178">
        <v>1</v>
      </c>
      <c r="G12" s="179" t="s">
        <v>137</v>
      </c>
      <c r="H12" s="180" t="s">
        <v>181</v>
      </c>
      <c r="I12" s="181">
        <v>23</v>
      </c>
      <c r="J12" s="182">
        <v>1175</v>
      </c>
      <c r="K12" s="174">
        <v>1</v>
      </c>
      <c r="AR12" s="174">
        <v>2</v>
      </c>
    </row>
    <row r="13" spans="1:44" ht="11.25">
      <c r="A13" s="174">
        <v>23</v>
      </c>
      <c r="B13" s="175">
        <v>2</v>
      </c>
      <c r="C13" s="175">
        <v>5</v>
      </c>
      <c r="D13" s="176" t="s">
        <v>190</v>
      </c>
      <c r="E13" s="177">
        <v>2000</v>
      </c>
      <c r="F13" s="178">
        <v>1</v>
      </c>
      <c r="G13" s="179" t="s">
        <v>145</v>
      </c>
      <c r="H13" s="180" t="s">
        <v>181</v>
      </c>
      <c r="I13" s="181">
        <v>23</v>
      </c>
      <c r="J13" s="182">
        <v>1200</v>
      </c>
      <c r="K13" s="174">
        <v>9</v>
      </c>
      <c r="AR13" s="174">
        <v>2</v>
      </c>
    </row>
    <row r="14" spans="1:44" ht="11.25">
      <c r="A14" s="174">
        <v>23</v>
      </c>
      <c r="B14" s="175">
        <v>2</v>
      </c>
      <c r="C14" s="175">
        <v>6</v>
      </c>
      <c r="D14" s="176" t="s">
        <v>183</v>
      </c>
      <c r="E14" s="177">
        <v>2000</v>
      </c>
      <c r="F14" s="178">
        <v>1</v>
      </c>
      <c r="G14" s="179" t="s">
        <v>168</v>
      </c>
      <c r="H14" s="180" t="s">
        <v>181</v>
      </c>
      <c r="I14" s="181">
        <v>23</v>
      </c>
      <c r="J14" s="182">
        <v>1221</v>
      </c>
      <c r="K14" s="174">
        <v>5</v>
      </c>
      <c r="AR14" s="174">
        <v>2</v>
      </c>
    </row>
    <row r="15" spans="1:44" ht="11.25">
      <c r="A15" s="174">
        <v>23</v>
      </c>
      <c r="B15" s="175">
        <v>3</v>
      </c>
      <c r="C15" s="175">
        <v>1</v>
      </c>
      <c r="D15" s="176" t="s">
        <v>234</v>
      </c>
      <c r="E15" s="177">
        <v>1999</v>
      </c>
      <c r="F15" s="178">
        <v>1</v>
      </c>
      <c r="G15" s="179" t="s">
        <v>137</v>
      </c>
      <c r="H15" s="180" t="s">
        <v>181</v>
      </c>
      <c r="I15" s="181">
        <v>23</v>
      </c>
      <c r="J15" s="182">
        <v>1166</v>
      </c>
      <c r="K15" s="174">
        <v>1</v>
      </c>
      <c r="AR15" s="174">
        <v>2</v>
      </c>
    </row>
    <row r="16" spans="1:44" ht="11.25">
      <c r="A16" s="174">
        <v>23</v>
      </c>
      <c r="B16" s="175">
        <v>3</v>
      </c>
      <c r="C16" s="175">
        <v>2</v>
      </c>
      <c r="D16" s="176" t="s">
        <v>187</v>
      </c>
      <c r="E16" s="177">
        <v>1999</v>
      </c>
      <c r="F16" s="178">
        <v>1</v>
      </c>
      <c r="G16" s="179" t="s">
        <v>168</v>
      </c>
      <c r="H16" s="180" t="s">
        <v>181</v>
      </c>
      <c r="I16" s="181">
        <v>23</v>
      </c>
      <c r="J16" s="182">
        <v>1140</v>
      </c>
      <c r="K16" s="174">
        <v>5</v>
      </c>
      <c r="AR16" s="174">
        <v>2</v>
      </c>
    </row>
    <row r="17" spans="1:44" ht="11.25">
      <c r="A17" s="174">
        <v>23</v>
      </c>
      <c r="B17" s="175">
        <v>3</v>
      </c>
      <c r="C17" s="175">
        <v>3</v>
      </c>
      <c r="D17" s="176" t="s">
        <v>236</v>
      </c>
      <c r="E17" s="177">
        <v>2000</v>
      </c>
      <c r="F17" s="178">
        <v>1</v>
      </c>
      <c r="G17" s="179" t="s">
        <v>145</v>
      </c>
      <c r="H17" s="180" t="s">
        <v>181</v>
      </c>
      <c r="I17" s="181">
        <v>23</v>
      </c>
      <c r="J17" s="182">
        <v>1120</v>
      </c>
      <c r="K17" s="174">
        <v>9</v>
      </c>
      <c r="AR17" s="174">
        <v>2</v>
      </c>
    </row>
    <row r="18" spans="1:44" ht="11.25">
      <c r="A18" s="174">
        <v>23</v>
      </c>
      <c r="B18" s="175">
        <v>3</v>
      </c>
      <c r="C18" s="175">
        <v>4</v>
      </c>
      <c r="D18" s="176" t="s">
        <v>237</v>
      </c>
      <c r="E18" s="177">
        <v>1999</v>
      </c>
      <c r="F18" s="178">
        <v>1</v>
      </c>
      <c r="G18" s="179" t="s">
        <v>145</v>
      </c>
      <c r="H18" s="180" t="s">
        <v>181</v>
      </c>
      <c r="I18" s="181">
        <v>23</v>
      </c>
      <c r="J18" s="182">
        <v>1130</v>
      </c>
      <c r="K18" s="174">
        <v>9</v>
      </c>
      <c r="AR18" s="174">
        <v>2</v>
      </c>
    </row>
    <row r="19" spans="1:44" ht="11.25">
      <c r="A19" s="174">
        <v>23</v>
      </c>
      <c r="B19" s="175">
        <v>3</v>
      </c>
      <c r="C19" s="175">
        <v>5</v>
      </c>
      <c r="D19" s="176" t="s">
        <v>189</v>
      </c>
      <c r="E19" s="177">
        <v>2000</v>
      </c>
      <c r="F19" s="178">
        <v>1</v>
      </c>
      <c r="G19" s="179" t="s">
        <v>137</v>
      </c>
      <c r="H19" s="180" t="s">
        <v>181</v>
      </c>
      <c r="I19" s="181">
        <v>23</v>
      </c>
      <c r="J19" s="182">
        <v>1146</v>
      </c>
      <c r="K19" s="174">
        <v>1</v>
      </c>
      <c r="AR19" s="174">
        <v>2</v>
      </c>
    </row>
    <row r="20" spans="1:44" ht="11.25">
      <c r="A20" s="174">
        <v>23</v>
      </c>
      <c r="B20" s="175">
        <v>3</v>
      </c>
      <c r="C20" s="175">
        <v>6</v>
      </c>
      <c r="D20" s="176" t="s">
        <v>188</v>
      </c>
      <c r="E20" s="177">
        <v>1999</v>
      </c>
      <c r="F20" s="178">
        <v>1</v>
      </c>
      <c r="G20" s="179" t="s">
        <v>168</v>
      </c>
      <c r="H20" s="180" t="s">
        <v>181</v>
      </c>
      <c r="I20" s="181">
        <v>23</v>
      </c>
      <c r="J20" s="182">
        <v>1156</v>
      </c>
      <c r="K20" s="174">
        <v>5</v>
      </c>
      <c r="AR20" s="174">
        <v>2</v>
      </c>
    </row>
    <row r="21" spans="1:44" ht="11.25">
      <c r="A21" s="174">
        <v>23</v>
      </c>
      <c r="B21" s="175">
        <v>4</v>
      </c>
      <c r="C21" s="175">
        <v>1</v>
      </c>
      <c r="D21" s="176" t="s">
        <v>182</v>
      </c>
      <c r="E21" s="177">
        <v>1999</v>
      </c>
      <c r="F21" s="178">
        <v>1</v>
      </c>
      <c r="G21" s="179" t="s">
        <v>163</v>
      </c>
      <c r="H21" s="180" t="s">
        <v>181</v>
      </c>
      <c r="I21" s="181">
        <v>23</v>
      </c>
      <c r="J21" s="182">
        <v>1120</v>
      </c>
      <c r="K21" s="174">
        <v>10</v>
      </c>
      <c r="AR21" s="174">
        <v>2</v>
      </c>
    </row>
    <row r="22" spans="1:44" ht="11.25">
      <c r="A22" s="174">
        <v>23</v>
      </c>
      <c r="B22" s="175">
        <v>4</v>
      </c>
      <c r="C22" s="175">
        <v>2</v>
      </c>
      <c r="D22" s="176" t="s">
        <v>202</v>
      </c>
      <c r="E22" s="177">
        <v>1998</v>
      </c>
      <c r="F22" s="178">
        <v>1</v>
      </c>
      <c r="G22" s="179" t="s">
        <v>137</v>
      </c>
      <c r="H22" s="180" t="s">
        <v>192</v>
      </c>
      <c r="I22" s="181">
        <v>23</v>
      </c>
      <c r="J22" s="182">
        <v>1094</v>
      </c>
      <c r="K22" s="174">
        <v>1</v>
      </c>
      <c r="AR22" s="174">
        <v>2</v>
      </c>
    </row>
    <row r="23" spans="1:44" ht="11.25">
      <c r="A23" s="174">
        <v>23</v>
      </c>
      <c r="B23" s="175">
        <v>4</v>
      </c>
      <c r="C23" s="175">
        <v>3</v>
      </c>
      <c r="D23" s="176" t="s">
        <v>193</v>
      </c>
      <c r="E23" s="177">
        <v>1997</v>
      </c>
      <c r="F23" s="178">
        <v>1</v>
      </c>
      <c r="G23" s="179" t="s">
        <v>168</v>
      </c>
      <c r="H23" s="180" t="s">
        <v>192</v>
      </c>
      <c r="I23" s="181">
        <v>23</v>
      </c>
      <c r="J23" s="182">
        <v>1086</v>
      </c>
      <c r="K23" s="174">
        <v>5</v>
      </c>
      <c r="AR23" s="174">
        <v>2</v>
      </c>
    </row>
    <row r="24" spans="1:44" ht="11.25">
      <c r="A24" s="174">
        <v>23</v>
      </c>
      <c r="B24" s="175">
        <v>4</v>
      </c>
      <c r="C24" s="175">
        <v>4</v>
      </c>
      <c r="D24" s="176" t="s">
        <v>194</v>
      </c>
      <c r="E24" s="177">
        <v>1997</v>
      </c>
      <c r="F24" s="178">
        <v>1</v>
      </c>
      <c r="G24" s="179" t="s">
        <v>145</v>
      </c>
      <c r="H24" s="180" t="s">
        <v>192</v>
      </c>
      <c r="I24" s="181">
        <v>23</v>
      </c>
      <c r="J24" s="182">
        <v>1090</v>
      </c>
      <c r="K24" s="174">
        <v>9</v>
      </c>
      <c r="AR24" s="174">
        <v>2</v>
      </c>
    </row>
    <row r="25" spans="1:44" ht="11.25">
      <c r="A25" s="174">
        <v>23</v>
      </c>
      <c r="B25" s="175">
        <v>4</v>
      </c>
      <c r="C25" s="175">
        <v>5</v>
      </c>
      <c r="D25" s="176" t="s">
        <v>235</v>
      </c>
      <c r="E25" s="177">
        <v>1999</v>
      </c>
      <c r="F25" s="178">
        <v>1</v>
      </c>
      <c r="G25" s="179" t="s">
        <v>148</v>
      </c>
      <c r="H25" s="180" t="s">
        <v>181</v>
      </c>
      <c r="I25" s="181">
        <v>23</v>
      </c>
      <c r="J25" s="182">
        <v>1100</v>
      </c>
      <c r="K25" s="174">
        <v>2</v>
      </c>
      <c r="AR25" s="174">
        <v>2</v>
      </c>
    </row>
    <row r="26" spans="1:44" ht="11.25">
      <c r="A26" s="174">
        <v>23</v>
      </c>
      <c r="B26" s="175">
        <v>4</v>
      </c>
      <c r="C26" s="175">
        <v>6</v>
      </c>
      <c r="D26" s="176" t="s">
        <v>197</v>
      </c>
      <c r="E26" s="177">
        <v>1997</v>
      </c>
      <c r="F26" s="178">
        <v>1</v>
      </c>
      <c r="G26" s="179" t="s">
        <v>152</v>
      </c>
      <c r="H26" s="180" t="s">
        <v>192</v>
      </c>
      <c r="I26" s="181">
        <v>23</v>
      </c>
      <c r="J26" s="182">
        <v>1107</v>
      </c>
      <c r="K26" s="174">
        <v>8</v>
      </c>
      <c r="AR26" s="174">
        <v>2</v>
      </c>
    </row>
    <row r="27" spans="1:44" ht="11.25">
      <c r="A27" s="174">
        <v>23</v>
      </c>
      <c r="B27" s="175">
        <v>5</v>
      </c>
      <c r="C27" s="175">
        <v>1</v>
      </c>
      <c r="D27" s="176" t="s">
        <v>199</v>
      </c>
      <c r="E27" s="177">
        <v>1998</v>
      </c>
      <c r="F27" s="178">
        <v>1</v>
      </c>
      <c r="G27" s="179" t="s">
        <v>137</v>
      </c>
      <c r="H27" s="180" t="s">
        <v>192</v>
      </c>
      <c r="I27" s="181">
        <v>23</v>
      </c>
      <c r="J27" s="182">
        <v>1085</v>
      </c>
      <c r="K27" s="174">
        <v>1</v>
      </c>
      <c r="AR27" s="174">
        <v>2</v>
      </c>
    </row>
    <row r="28" spans="1:44" ht="11.25">
      <c r="A28" s="174">
        <v>23</v>
      </c>
      <c r="B28" s="175">
        <v>5</v>
      </c>
      <c r="C28" s="175">
        <v>2</v>
      </c>
      <c r="D28" s="176" t="s">
        <v>195</v>
      </c>
      <c r="E28" s="177">
        <v>2000</v>
      </c>
      <c r="F28" s="178">
        <v>1</v>
      </c>
      <c r="G28" s="179" t="s">
        <v>145</v>
      </c>
      <c r="H28" s="180" t="s">
        <v>181</v>
      </c>
      <c r="I28" s="181">
        <v>23</v>
      </c>
      <c r="J28" s="182">
        <v>1060</v>
      </c>
      <c r="K28" s="174">
        <v>9</v>
      </c>
      <c r="AR28" s="174">
        <v>2</v>
      </c>
    </row>
    <row r="29" spans="1:44" ht="11.25">
      <c r="A29" s="174">
        <v>23</v>
      </c>
      <c r="B29" s="175">
        <v>5</v>
      </c>
      <c r="C29" s="175">
        <v>3</v>
      </c>
      <c r="D29" s="176" t="s">
        <v>239</v>
      </c>
      <c r="E29" s="177">
        <v>1998</v>
      </c>
      <c r="F29" s="178">
        <v>1</v>
      </c>
      <c r="G29" s="179" t="s">
        <v>148</v>
      </c>
      <c r="H29" s="180" t="s">
        <v>192</v>
      </c>
      <c r="I29" s="181">
        <v>23</v>
      </c>
      <c r="J29" s="182">
        <v>1055</v>
      </c>
      <c r="K29" s="174">
        <v>2</v>
      </c>
      <c r="AR29" s="174">
        <v>2</v>
      </c>
    </row>
    <row r="30" spans="1:44" ht="11.25">
      <c r="A30" s="174">
        <v>23</v>
      </c>
      <c r="B30" s="175">
        <v>5</v>
      </c>
      <c r="C30" s="175">
        <v>4</v>
      </c>
      <c r="D30" s="176" t="s">
        <v>245</v>
      </c>
      <c r="E30" s="177">
        <v>1996</v>
      </c>
      <c r="F30" s="178">
        <v>1</v>
      </c>
      <c r="G30" s="179" t="s">
        <v>134</v>
      </c>
      <c r="H30" s="180" t="s">
        <v>206</v>
      </c>
      <c r="I30" s="181">
        <v>23</v>
      </c>
      <c r="J30" s="182">
        <v>1060</v>
      </c>
      <c r="K30" s="174">
        <v>4</v>
      </c>
      <c r="AR30" s="174">
        <v>2</v>
      </c>
    </row>
    <row r="31" spans="1:44" ht="11.25">
      <c r="A31" s="174">
        <v>23</v>
      </c>
      <c r="B31" s="175">
        <v>5</v>
      </c>
      <c r="C31" s="175">
        <v>5</v>
      </c>
      <c r="D31" s="176" t="s">
        <v>240</v>
      </c>
      <c r="E31" s="177">
        <v>1998</v>
      </c>
      <c r="F31" s="178">
        <v>1</v>
      </c>
      <c r="G31" s="179" t="s">
        <v>134</v>
      </c>
      <c r="H31" s="180" t="s">
        <v>192</v>
      </c>
      <c r="I31" s="181">
        <v>23</v>
      </c>
      <c r="J31" s="182">
        <v>1070</v>
      </c>
      <c r="K31" s="174">
        <v>4</v>
      </c>
      <c r="AR31" s="174">
        <v>2</v>
      </c>
    </row>
    <row r="32" spans="1:44" ht="11.25">
      <c r="A32" s="174">
        <v>23</v>
      </c>
      <c r="B32" s="175">
        <v>5</v>
      </c>
      <c r="C32" s="175">
        <v>6</v>
      </c>
      <c r="D32" s="176" t="s">
        <v>238</v>
      </c>
      <c r="E32" s="177">
        <v>1998</v>
      </c>
      <c r="F32" s="178">
        <v>1</v>
      </c>
      <c r="G32" s="179" t="s">
        <v>148</v>
      </c>
      <c r="H32" s="180" t="s">
        <v>192</v>
      </c>
      <c r="I32" s="181">
        <v>23</v>
      </c>
      <c r="J32" s="182">
        <v>1070</v>
      </c>
      <c r="K32" s="174">
        <v>2</v>
      </c>
      <c r="AR32" s="174">
        <v>2</v>
      </c>
    </row>
    <row r="33" spans="1:44" ht="11.25">
      <c r="A33" s="174">
        <v>23</v>
      </c>
      <c r="B33" s="175">
        <v>6</v>
      </c>
      <c r="C33" s="175">
        <v>1</v>
      </c>
      <c r="D33" s="176" t="s">
        <v>244</v>
      </c>
      <c r="E33" s="177">
        <v>1994</v>
      </c>
      <c r="F33" s="178">
        <v>1</v>
      </c>
      <c r="G33" s="179" t="s">
        <v>168</v>
      </c>
      <c r="H33" s="180" t="s">
        <v>201</v>
      </c>
      <c r="I33" s="181">
        <v>23</v>
      </c>
      <c r="J33" s="182">
        <v>1053</v>
      </c>
      <c r="K33" s="174">
        <v>5</v>
      </c>
      <c r="AR33" s="174">
        <v>2</v>
      </c>
    </row>
    <row r="34" spans="1:44" ht="11.25">
      <c r="A34" s="174">
        <v>23</v>
      </c>
      <c r="B34" s="175">
        <v>6</v>
      </c>
      <c r="C34" s="175">
        <v>2</v>
      </c>
      <c r="D34" s="176" t="s">
        <v>191</v>
      </c>
      <c r="E34" s="177">
        <v>1998</v>
      </c>
      <c r="F34" s="178">
        <v>1</v>
      </c>
      <c r="G34" s="179" t="s">
        <v>163</v>
      </c>
      <c r="H34" s="180" t="s">
        <v>192</v>
      </c>
      <c r="I34" s="181">
        <v>23</v>
      </c>
      <c r="J34" s="182">
        <v>1042</v>
      </c>
      <c r="K34" s="174">
        <v>10</v>
      </c>
      <c r="AR34" s="174">
        <v>2</v>
      </c>
    </row>
    <row r="35" spans="1:44" ht="11.25">
      <c r="A35" s="174">
        <v>23</v>
      </c>
      <c r="B35" s="175">
        <v>6</v>
      </c>
      <c r="C35" s="175">
        <v>3</v>
      </c>
      <c r="D35" s="176" t="s">
        <v>198</v>
      </c>
      <c r="E35" s="177">
        <v>1997</v>
      </c>
      <c r="F35" s="178">
        <v>1</v>
      </c>
      <c r="G35" s="179" t="s">
        <v>134</v>
      </c>
      <c r="H35" s="180" t="s">
        <v>192</v>
      </c>
      <c r="I35" s="181">
        <v>23</v>
      </c>
      <c r="J35" s="182">
        <v>1030</v>
      </c>
      <c r="K35" s="174">
        <v>4</v>
      </c>
      <c r="AR35" s="174">
        <v>2</v>
      </c>
    </row>
    <row r="36" spans="1:44" ht="11.25">
      <c r="A36" s="174">
        <v>23</v>
      </c>
      <c r="B36" s="175">
        <v>6</v>
      </c>
      <c r="C36" s="175">
        <v>4</v>
      </c>
      <c r="D36" s="176" t="s">
        <v>241</v>
      </c>
      <c r="E36" s="177">
        <v>1999</v>
      </c>
      <c r="F36" s="178">
        <v>1</v>
      </c>
      <c r="G36" s="179" t="s">
        <v>145</v>
      </c>
      <c r="H36" s="180" t="s">
        <v>181</v>
      </c>
      <c r="I36" s="181">
        <v>23</v>
      </c>
      <c r="J36" s="182">
        <v>1040</v>
      </c>
      <c r="K36" s="174">
        <v>9</v>
      </c>
      <c r="AR36" s="174">
        <v>2</v>
      </c>
    </row>
    <row r="37" spans="1:44" ht="11.25">
      <c r="A37" s="174">
        <v>23</v>
      </c>
      <c r="B37" s="175">
        <v>6</v>
      </c>
      <c r="C37" s="175">
        <v>5</v>
      </c>
      <c r="D37" s="176" t="s">
        <v>258</v>
      </c>
      <c r="E37" s="177">
        <v>1997</v>
      </c>
      <c r="F37" s="178">
        <v>1</v>
      </c>
      <c r="G37" s="179" t="s">
        <v>175</v>
      </c>
      <c r="H37" s="180" t="s">
        <v>192</v>
      </c>
      <c r="I37" s="181">
        <v>23</v>
      </c>
      <c r="J37" s="182">
        <v>1045</v>
      </c>
      <c r="K37" s="174">
        <v>6</v>
      </c>
      <c r="AR37" s="174">
        <v>2</v>
      </c>
    </row>
    <row r="38" spans="1:44" ht="11.25">
      <c r="A38" s="174">
        <v>23</v>
      </c>
      <c r="B38" s="175">
        <v>6</v>
      </c>
      <c r="C38" s="175">
        <v>6</v>
      </c>
      <c r="D38" s="176" t="s">
        <v>242</v>
      </c>
      <c r="E38" s="177">
        <v>1999</v>
      </c>
      <c r="F38" s="178">
        <v>1</v>
      </c>
      <c r="G38" s="179" t="s">
        <v>145</v>
      </c>
      <c r="H38" s="180" t="s">
        <v>181</v>
      </c>
      <c r="I38" s="181">
        <v>23</v>
      </c>
      <c r="J38" s="182">
        <v>1050</v>
      </c>
      <c r="K38" s="174">
        <v>9</v>
      </c>
      <c r="AR38" s="174">
        <v>2</v>
      </c>
    </row>
    <row r="39" spans="1:44" ht="11.25">
      <c r="A39" s="174">
        <v>23</v>
      </c>
      <c r="B39" s="175">
        <v>7</v>
      </c>
      <c r="C39" s="175">
        <v>1</v>
      </c>
      <c r="D39" s="176" t="s">
        <v>247</v>
      </c>
      <c r="E39" s="177">
        <v>1996</v>
      </c>
      <c r="F39" s="178">
        <v>1</v>
      </c>
      <c r="G39" s="179" t="s">
        <v>175</v>
      </c>
      <c r="H39" s="180" t="s">
        <v>206</v>
      </c>
      <c r="I39" s="181">
        <v>23</v>
      </c>
      <c r="J39" s="182">
        <v>1022</v>
      </c>
      <c r="K39" s="174">
        <v>6</v>
      </c>
      <c r="AR39" s="174">
        <v>2</v>
      </c>
    </row>
    <row r="40" spans="1:44" ht="11.25">
      <c r="A40" s="174">
        <v>23</v>
      </c>
      <c r="B40" s="175">
        <v>7</v>
      </c>
      <c r="C40" s="175">
        <v>2</v>
      </c>
      <c r="D40" s="176" t="s">
        <v>249</v>
      </c>
      <c r="E40" s="177">
        <v>1994</v>
      </c>
      <c r="F40" s="178">
        <v>1</v>
      </c>
      <c r="G40" s="179" t="s">
        <v>168</v>
      </c>
      <c r="H40" s="180" t="s">
        <v>201</v>
      </c>
      <c r="I40" s="181">
        <v>23</v>
      </c>
      <c r="J40" s="182">
        <v>1011</v>
      </c>
      <c r="K40" s="174">
        <v>5</v>
      </c>
      <c r="AR40" s="174">
        <v>2</v>
      </c>
    </row>
    <row r="41" spans="1:44" ht="11.25">
      <c r="A41" s="174">
        <v>23</v>
      </c>
      <c r="B41" s="175">
        <v>7</v>
      </c>
      <c r="C41" s="175">
        <v>3</v>
      </c>
      <c r="D41" s="176" t="s">
        <v>246</v>
      </c>
      <c r="E41" s="177">
        <v>1995</v>
      </c>
      <c r="F41" s="178">
        <v>1</v>
      </c>
      <c r="G41" s="179" t="s">
        <v>148</v>
      </c>
      <c r="H41" s="180" t="s">
        <v>206</v>
      </c>
      <c r="I41" s="181">
        <v>23</v>
      </c>
      <c r="J41" s="182">
        <v>1005</v>
      </c>
      <c r="K41" s="174">
        <v>2</v>
      </c>
      <c r="AR41" s="174">
        <v>2</v>
      </c>
    </row>
    <row r="42" spans="1:44" ht="11.25">
      <c r="A42" s="174">
        <v>23</v>
      </c>
      <c r="B42" s="175">
        <v>7</v>
      </c>
      <c r="C42" s="175">
        <v>4</v>
      </c>
      <c r="D42" s="176" t="s">
        <v>205</v>
      </c>
      <c r="E42" s="177">
        <v>1995</v>
      </c>
      <c r="F42" s="178">
        <v>1</v>
      </c>
      <c r="G42" s="179" t="s">
        <v>134</v>
      </c>
      <c r="H42" s="180" t="s">
        <v>206</v>
      </c>
      <c r="I42" s="181">
        <v>23</v>
      </c>
      <c r="J42" s="182">
        <v>1010</v>
      </c>
      <c r="K42" s="174">
        <v>4</v>
      </c>
      <c r="AR42" s="174">
        <v>2</v>
      </c>
    </row>
    <row r="43" spans="1:44" ht="11.25">
      <c r="A43" s="174">
        <v>23</v>
      </c>
      <c r="B43" s="175">
        <v>7</v>
      </c>
      <c r="C43" s="175">
        <v>5</v>
      </c>
      <c r="D43" s="176" t="s">
        <v>259</v>
      </c>
      <c r="E43" s="177">
        <v>1995</v>
      </c>
      <c r="F43" s="178">
        <v>1</v>
      </c>
      <c r="G43" s="179" t="s">
        <v>175</v>
      </c>
      <c r="H43" s="180" t="s">
        <v>206</v>
      </c>
      <c r="I43" s="181">
        <v>23</v>
      </c>
      <c r="J43" s="182">
        <v>1014</v>
      </c>
      <c r="K43" s="174">
        <v>6</v>
      </c>
      <c r="AR43" s="174">
        <v>2</v>
      </c>
    </row>
    <row r="44" spans="1:44" ht="11.25">
      <c r="A44" s="174">
        <v>23</v>
      </c>
      <c r="B44" s="175">
        <v>7</v>
      </c>
      <c r="C44" s="175">
        <v>6</v>
      </c>
      <c r="D44" s="176" t="s">
        <v>248</v>
      </c>
      <c r="E44" s="177">
        <v>1996</v>
      </c>
      <c r="F44" s="178">
        <v>1</v>
      </c>
      <c r="G44" s="179" t="s">
        <v>152</v>
      </c>
      <c r="H44" s="180" t="s">
        <v>206</v>
      </c>
      <c r="I44" s="181">
        <v>23</v>
      </c>
      <c r="J44" s="182">
        <v>1022</v>
      </c>
      <c r="K44" s="174">
        <v>8</v>
      </c>
      <c r="AR44" s="174">
        <v>2</v>
      </c>
    </row>
    <row r="45" spans="1:44" ht="11.25">
      <c r="A45" s="174">
        <v>23</v>
      </c>
      <c r="B45" s="175">
        <v>8</v>
      </c>
      <c r="C45" s="175">
        <v>1</v>
      </c>
      <c r="D45" s="176" t="s">
        <v>203</v>
      </c>
      <c r="E45" s="177">
        <v>1997</v>
      </c>
      <c r="F45" s="178">
        <v>1</v>
      </c>
      <c r="G45" s="179" t="s">
        <v>134</v>
      </c>
      <c r="H45" s="180" t="s">
        <v>192</v>
      </c>
      <c r="I45" s="181">
        <v>23</v>
      </c>
      <c r="J45" s="182">
        <v>1000</v>
      </c>
      <c r="K45" s="174">
        <v>4</v>
      </c>
      <c r="AR45" s="174">
        <v>2</v>
      </c>
    </row>
    <row r="46" spans="1:44" ht="11.25">
      <c r="A46" s="174">
        <v>23</v>
      </c>
      <c r="B46" s="175">
        <v>8</v>
      </c>
      <c r="C46" s="175">
        <v>2</v>
      </c>
      <c r="D46" s="176" t="s">
        <v>207</v>
      </c>
      <c r="E46" s="177">
        <v>1995</v>
      </c>
      <c r="F46" s="178">
        <v>1</v>
      </c>
      <c r="G46" s="179" t="s">
        <v>175</v>
      </c>
      <c r="H46" s="180" t="s">
        <v>206</v>
      </c>
      <c r="I46" s="181">
        <v>23</v>
      </c>
      <c r="J46" s="182">
        <v>597</v>
      </c>
      <c r="K46" s="174">
        <v>6</v>
      </c>
      <c r="AR46" s="174">
        <v>2</v>
      </c>
    </row>
    <row r="47" spans="1:44" ht="11.25">
      <c r="A47" s="174">
        <v>23</v>
      </c>
      <c r="B47" s="175">
        <v>8</v>
      </c>
      <c r="C47" s="175">
        <v>3</v>
      </c>
      <c r="D47" s="176" t="s">
        <v>266</v>
      </c>
      <c r="E47" s="177">
        <v>1985</v>
      </c>
      <c r="F47" s="178">
        <v>1</v>
      </c>
      <c r="G47" s="179" t="s">
        <v>148</v>
      </c>
      <c r="H47" s="180" t="s">
        <v>201</v>
      </c>
      <c r="I47" s="181">
        <v>23</v>
      </c>
      <c r="J47" s="182">
        <v>590</v>
      </c>
      <c r="K47" s="174">
        <v>2</v>
      </c>
      <c r="AR47" s="174">
        <v>2</v>
      </c>
    </row>
    <row r="48" spans="1:44" ht="11.25">
      <c r="A48" s="174">
        <v>23</v>
      </c>
      <c r="B48" s="175">
        <v>8</v>
      </c>
      <c r="C48" s="175">
        <v>4</v>
      </c>
      <c r="D48" s="176" t="s">
        <v>254</v>
      </c>
      <c r="E48" s="177">
        <v>1994</v>
      </c>
      <c r="F48" s="178">
        <v>1</v>
      </c>
      <c r="G48" s="179" t="s">
        <v>134</v>
      </c>
      <c r="H48" s="180" t="s">
        <v>201</v>
      </c>
      <c r="I48" s="181">
        <v>23</v>
      </c>
      <c r="J48" s="182">
        <v>590</v>
      </c>
      <c r="K48" s="174">
        <v>4</v>
      </c>
      <c r="AR48" s="174">
        <v>2</v>
      </c>
    </row>
    <row r="49" spans="1:44" ht="11.25">
      <c r="A49" s="174">
        <v>23</v>
      </c>
      <c r="B49" s="175">
        <v>8</v>
      </c>
      <c r="C49" s="175">
        <v>5</v>
      </c>
      <c r="D49" s="176" t="s">
        <v>255</v>
      </c>
      <c r="E49" s="177">
        <v>1995</v>
      </c>
      <c r="F49" s="178">
        <v>1</v>
      </c>
      <c r="G49" s="179" t="s">
        <v>134</v>
      </c>
      <c r="H49" s="180" t="s">
        <v>206</v>
      </c>
      <c r="I49" s="181">
        <v>23</v>
      </c>
      <c r="J49" s="182">
        <v>1000</v>
      </c>
      <c r="K49" s="174">
        <v>4</v>
      </c>
      <c r="AR49" s="174">
        <v>2</v>
      </c>
    </row>
    <row r="50" spans="1:44" ht="11.25">
      <c r="A50" s="174">
        <v>23</v>
      </c>
      <c r="B50" s="175">
        <v>8</v>
      </c>
      <c r="C50" s="175">
        <v>6</v>
      </c>
      <c r="D50" s="176" t="s">
        <v>251</v>
      </c>
      <c r="E50" s="177">
        <v>1995</v>
      </c>
      <c r="F50" s="178">
        <v>1</v>
      </c>
      <c r="G50" s="179" t="s">
        <v>134</v>
      </c>
      <c r="H50" s="180" t="s">
        <v>206</v>
      </c>
      <c r="I50" s="181">
        <v>23</v>
      </c>
      <c r="J50" s="182">
        <v>1000</v>
      </c>
      <c r="K50" s="174">
        <v>4</v>
      </c>
      <c r="AR50" s="174">
        <v>2</v>
      </c>
    </row>
    <row r="51" spans="1:44" ht="11.25">
      <c r="A51" s="174">
        <v>23</v>
      </c>
      <c r="B51" s="175">
        <v>9</v>
      </c>
      <c r="C51" s="175">
        <v>1</v>
      </c>
      <c r="D51" s="176" t="s">
        <v>250</v>
      </c>
      <c r="E51" s="177">
        <v>1995</v>
      </c>
      <c r="F51" s="178">
        <v>1</v>
      </c>
      <c r="G51" s="179" t="s">
        <v>152</v>
      </c>
      <c r="H51" s="180" t="s">
        <v>206</v>
      </c>
      <c r="I51" s="181">
        <v>23</v>
      </c>
      <c r="J51" s="182">
        <v>583</v>
      </c>
      <c r="K51" s="174">
        <v>8</v>
      </c>
      <c r="AR51" s="174">
        <v>2</v>
      </c>
    </row>
    <row r="52" spans="1:44" ht="11.25">
      <c r="A52" s="174">
        <v>23</v>
      </c>
      <c r="B52" s="175">
        <v>9</v>
      </c>
      <c r="C52" s="175">
        <v>2</v>
      </c>
      <c r="D52" s="176" t="s">
        <v>210</v>
      </c>
      <c r="E52" s="177">
        <v>1995</v>
      </c>
      <c r="F52" s="178">
        <v>1</v>
      </c>
      <c r="G52" s="179" t="s">
        <v>137</v>
      </c>
      <c r="H52" s="180" t="s">
        <v>206</v>
      </c>
      <c r="I52" s="181">
        <v>23</v>
      </c>
      <c r="J52" s="182">
        <v>573</v>
      </c>
      <c r="K52" s="174">
        <v>1</v>
      </c>
      <c r="AR52" s="174">
        <v>2</v>
      </c>
    </row>
    <row r="53" spans="1:44" ht="11.25">
      <c r="A53" s="174">
        <v>23</v>
      </c>
      <c r="B53" s="175">
        <v>9</v>
      </c>
      <c r="C53" s="175">
        <v>3</v>
      </c>
      <c r="D53" s="176" t="s">
        <v>253</v>
      </c>
      <c r="E53" s="177">
        <v>1995</v>
      </c>
      <c r="F53" s="178">
        <v>1</v>
      </c>
      <c r="G53" s="179" t="s">
        <v>175</v>
      </c>
      <c r="H53" s="180" t="s">
        <v>206</v>
      </c>
      <c r="I53" s="181">
        <v>23</v>
      </c>
      <c r="J53" s="182">
        <v>554</v>
      </c>
      <c r="K53" s="174">
        <v>6</v>
      </c>
      <c r="AR53" s="174">
        <v>2</v>
      </c>
    </row>
    <row r="54" spans="1:44" ht="11.25">
      <c r="A54" s="174">
        <v>23</v>
      </c>
      <c r="B54" s="175">
        <v>9</v>
      </c>
      <c r="C54" s="175">
        <v>4</v>
      </c>
      <c r="D54" s="176" t="s">
        <v>252</v>
      </c>
      <c r="E54" s="177">
        <v>1994</v>
      </c>
      <c r="F54" s="178">
        <v>1</v>
      </c>
      <c r="G54" s="179" t="s">
        <v>145</v>
      </c>
      <c r="H54" s="180" t="s">
        <v>201</v>
      </c>
      <c r="I54" s="181">
        <v>23</v>
      </c>
      <c r="J54" s="182">
        <v>570</v>
      </c>
      <c r="K54" s="174">
        <v>9</v>
      </c>
      <c r="AR54" s="174">
        <v>2</v>
      </c>
    </row>
    <row r="55" spans="1:44" ht="11.25">
      <c r="A55" s="174">
        <v>23</v>
      </c>
      <c r="B55" s="175">
        <v>9</v>
      </c>
      <c r="C55" s="175">
        <v>5</v>
      </c>
      <c r="D55" s="176" t="s">
        <v>200</v>
      </c>
      <c r="E55" s="177">
        <v>1993</v>
      </c>
      <c r="F55" s="178">
        <v>1</v>
      </c>
      <c r="G55" s="179" t="s">
        <v>143</v>
      </c>
      <c r="H55" s="180" t="s">
        <v>201</v>
      </c>
      <c r="I55" s="181">
        <v>23</v>
      </c>
      <c r="J55" s="182">
        <v>574</v>
      </c>
      <c r="K55" s="174">
        <v>7</v>
      </c>
      <c r="AR55" s="174">
        <v>2</v>
      </c>
    </row>
    <row r="56" spans="1:44" ht="11.25">
      <c r="A56" s="174">
        <v>23</v>
      </c>
      <c r="B56" s="175">
        <v>9</v>
      </c>
      <c r="C56" s="175">
        <v>6</v>
      </c>
      <c r="D56" s="176" t="s">
        <v>204</v>
      </c>
      <c r="E56" s="177">
        <v>1997</v>
      </c>
      <c r="F56" s="178">
        <v>1</v>
      </c>
      <c r="G56" s="179" t="s">
        <v>134</v>
      </c>
      <c r="H56" s="180" t="s">
        <v>192</v>
      </c>
      <c r="I56" s="181">
        <v>23</v>
      </c>
      <c r="J56" s="182">
        <v>580</v>
      </c>
      <c r="K56" s="174">
        <v>4</v>
      </c>
      <c r="AR56" s="174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38">
    <tabColor indexed="34"/>
  </sheetPr>
  <dimension ref="A1:AR44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MENU!B26</f>
        <v>0</v>
      </c>
      <c r="F2" s="170"/>
      <c r="G2" s="171"/>
      <c r="H2" s="172"/>
      <c r="I2" s="172"/>
      <c r="J2" s="173" t="str">
        <f>MENU!E26</f>
        <v>100 női gyors</v>
      </c>
      <c r="M2" s="185"/>
    </row>
    <row r="3" spans="1:44" ht="11.25">
      <c r="A3" s="174">
        <v>24</v>
      </c>
      <c r="B3" s="175">
        <v>1</v>
      </c>
      <c r="C3" s="175">
        <v>1</v>
      </c>
      <c r="I3" s="181">
        <v>24</v>
      </c>
      <c r="AR3" s="174">
        <v>2</v>
      </c>
    </row>
    <row r="4" spans="1:44" ht="11.25">
      <c r="A4" s="174">
        <v>24</v>
      </c>
      <c r="B4" s="175">
        <v>1</v>
      </c>
      <c r="C4" s="175">
        <v>2</v>
      </c>
      <c r="D4" s="176" t="s">
        <v>141</v>
      </c>
      <c r="E4" s="177">
        <v>2002</v>
      </c>
      <c r="F4" s="178">
        <v>2</v>
      </c>
      <c r="G4" s="179" t="s">
        <v>134</v>
      </c>
      <c r="H4" s="180" t="s">
        <v>139</v>
      </c>
      <c r="I4" s="181">
        <v>24</v>
      </c>
      <c r="J4" s="182">
        <v>1520</v>
      </c>
      <c r="K4" s="174">
        <v>4</v>
      </c>
      <c r="AR4" s="174">
        <v>2</v>
      </c>
    </row>
    <row r="5" spans="1:44" ht="11.25">
      <c r="A5" s="174">
        <v>24</v>
      </c>
      <c r="B5" s="175">
        <v>1</v>
      </c>
      <c r="C5" s="175">
        <v>3</v>
      </c>
      <c r="D5" s="176" t="s">
        <v>140</v>
      </c>
      <c r="E5" s="177">
        <v>2001</v>
      </c>
      <c r="F5" s="178">
        <v>2</v>
      </c>
      <c r="G5" s="179" t="s">
        <v>134</v>
      </c>
      <c r="H5" s="180" t="s">
        <v>139</v>
      </c>
      <c r="I5" s="181">
        <v>24</v>
      </c>
      <c r="J5" s="182">
        <v>1360</v>
      </c>
      <c r="K5" s="174">
        <v>4</v>
      </c>
      <c r="AR5" s="174">
        <v>2</v>
      </c>
    </row>
    <row r="6" spans="1:44" ht="11.25">
      <c r="A6" s="174">
        <v>24</v>
      </c>
      <c r="B6" s="175">
        <v>1</v>
      </c>
      <c r="C6" s="175">
        <v>4</v>
      </c>
      <c r="D6" s="176" t="s">
        <v>133</v>
      </c>
      <c r="E6" s="177">
        <v>2000</v>
      </c>
      <c r="F6" s="178">
        <v>2</v>
      </c>
      <c r="G6" s="179" t="s">
        <v>134</v>
      </c>
      <c r="H6" s="180" t="s">
        <v>135</v>
      </c>
      <c r="I6" s="181">
        <v>24</v>
      </c>
      <c r="J6" s="182">
        <v>1370</v>
      </c>
      <c r="K6" s="174">
        <v>4</v>
      </c>
      <c r="AR6" s="174">
        <v>2</v>
      </c>
    </row>
    <row r="7" spans="1:44" ht="11.25">
      <c r="A7" s="174">
        <v>24</v>
      </c>
      <c r="B7" s="175">
        <v>1</v>
      </c>
      <c r="C7" s="175">
        <v>5</v>
      </c>
      <c r="I7" s="181">
        <v>24</v>
      </c>
      <c r="AR7" s="174">
        <v>2</v>
      </c>
    </row>
    <row r="8" spans="1:44" ht="11.25">
      <c r="A8" s="174">
        <v>24</v>
      </c>
      <c r="B8" s="175">
        <v>1</v>
      </c>
      <c r="C8" s="175">
        <v>6</v>
      </c>
      <c r="I8" s="181">
        <v>24</v>
      </c>
      <c r="AR8" s="174">
        <v>2</v>
      </c>
    </row>
    <row r="9" spans="1:44" ht="11.25">
      <c r="A9" s="174">
        <v>24</v>
      </c>
      <c r="B9" s="175">
        <v>2</v>
      </c>
      <c r="C9" s="175">
        <v>1</v>
      </c>
      <c r="D9" s="176" t="s">
        <v>144</v>
      </c>
      <c r="E9" s="177">
        <v>2001</v>
      </c>
      <c r="F9" s="178">
        <v>2</v>
      </c>
      <c r="G9" s="179" t="s">
        <v>145</v>
      </c>
      <c r="H9" s="180" t="s">
        <v>139</v>
      </c>
      <c r="I9" s="181">
        <v>24</v>
      </c>
      <c r="J9" s="182">
        <v>1354</v>
      </c>
      <c r="K9" s="174">
        <v>9</v>
      </c>
      <c r="AR9" s="174">
        <v>2</v>
      </c>
    </row>
    <row r="10" spans="1:44" ht="11.25">
      <c r="A10" s="174">
        <v>24</v>
      </c>
      <c r="B10" s="175">
        <v>2</v>
      </c>
      <c r="C10" s="175">
        <v>2</v>
      </c>
      <c r="D10" s="176" t="s">
        <v>150</v>
      </c>
      <c r="E10" s="177">
        <v>2001</v>
      </c>
      <c r="F10" s="178">
        <v>2</v>
      </c>
      <c r="G10" s="179" t="s">
        <v>137</v>
      </c>
      <c r="H10" s="180" t="s">
        <v>139</v>
      </c>
      <c r="I10" s="181">
        <v>24</v>
      </c>
      <c r="J10" s="182">
        <v>1315</v>
      </c>
      <c r="K10" s="174">
        <v>1</v>
      </c>
      <c r="AR10" s="174">
        <v>2</v>
      </c>
    </row>
    <row r="11" spans="1:44" ht="11.25">
      <c r="A11" s="174">
        <v>24</v>
      </c>
      <c r="B11" s="175">
        <v>2</v>
      </c>
      <c r="C11" s="175">
        <v>3</v>
      </c>
      <c r="D11" s="176" t="s">
        <v>154</v>
      </c>
      <c r="E11" s="177">
        <v>2001</v>
      </c>
      <c r="F11" s="178">
        <v>2</v>
      </c>
      <c r="G11" s="179" t="s">
        <v>145</v>
      </c>
      <c r="H11" s="180" t="s">
        <v>139</v>
      </c>
      <c r="I11" s="181">
        <v>24</v>
      </c>
      <c r="J11" s="182">
        <v>1290</v>
      </c>
      <c r="K11" s="174">
        <v>9</v>
      </c>
      <c r="AR11" s="174">
        <v>2</v>
      </c>
    </row>
    <row r="12" spans="1:44" ht="11.25">
      <c r="A12" s="174">
        <v>24</v>
      </c>
      <c r="B12" s="175">
        <v>2</v>
      </c>
      <c r="C12" s="175">
        <v>4</v>
      </c>
      <c r="D12" s="176" t="s">
        <v>136</v>
      </c>
      <c r="E12" s="177">
        <v>2000</v>
      </c>
      <c r="F12" s="178">
        <v>2</v>
      </c>
      <c r="G12" s="179" t="s">
        <v>137</v>
      </c>
      <c r="H12" s="180" t="s">
        <v>135</v>
      </c>
      <c r="I12" s="181">
        <v>24</v>
      </c>
      <c r="J12" s="182">
        <v>1306</v>
      </c>
      <c r="K12" s="174">
        <v>1</v>
      </c>
      <c r="AR12" s="174">
        <v>2</v>
      </c>
    </row>
    <row r="13" spans="1:44" ht="11.25">
      <c r="A13" s="174">
        <v>24</v>
      </c>
      <c r="B13" s="175">
        <v>2</v>
      </c>
      <c r="C13" s="175">
        <v>5</v>
      </c>
      <c r="D13" s="176" t="s">
        <v>138</v>
      </c>
      <c r="E13" s="177">
        <v>2001</v>
      </c>
      <c r="F13" s="178">
        <v>2</v>
      </c>
      <c r="G13" s="179" t="s">
        <v>134</v>
      </c>
      <c r="H13" s="180" t="s">
        <v>139</v>
      </c>
      <c r="I13" s="181">
        <v>24</v>
      </c>
      <c r="J13" s="182">
        <v>1330</v>
      </c>
      <c r="K13" s="174">
        <v>4</v>
      </c>
      <c r="AR13" s="174">
        <v>2</v>
      </c>
    </row>
    <row r="14" spans="1:44" ht="11.25">
      <c r="A14" s="174">
        <v>24</v>
      </c>
      <c r="B14" s="175">
        <v>2</v>
      </c>
      <c r="C14" s="175">
        <v>6</v>
      </c>
      <c r="D14" s="176" t="s">
        <v>158</v>
      </c>
      <c r="E14" s="177">
        <v>2000</v>
      </c>
      <c r="F14" s="178">
        <v>2</v>
      </c>
      <c r="G14" s="179" t="s">
        <v>145</v>
      </c>
      <c r="H14" s="180" t="s">
        <v>135</v>
      </c>
      <c r="I14" s="181">
        <v>24</v>
      </c>
      <c r="J14" s="182">
        <v>1350</v>
      </c>
      <c r="K14" s="174">
        <v>9</v>
      </c>
      <c r="AR14" s="174">
        <v>2</v>
      </c>
    </row>
    <row r="15" spans="1:44" ht="11.25">
      <c r="A15" s="174">
        <v>24</v>
      </c>
      <c r="B15" s="175">
        <v>3</v>
      </c>
      <c r="C15" s="175">
        <v>1</v>
      </c>
      <c r="D15" s="176" t="s">
        <v>217</v>
      </c>
      <c r="E15" s="177">
        <v>1999</v>
      </c>
      <c r="F15" s="178">
        <v>2</v>
      </c>
      <c r="G15" s="179" t="s">
        <v>134</v>
      </c>
      <c r="H15" s="180" t="s">
        <v>135</v>
      </c>
      <c r="I15" s="181">
        <v>24</v>
      </c>
      <c r="J15" s="182">
        <v>1260</v>
      </c>
      <c r="K15" s="174">
        <v>4</v>
      </c>
      <c r="AR15" s="174">
        <v>2</v>
      </c>
    </row>
    <row r="16" spans="1:44" ht="11.25">
      <c r="A16" s="174">
        <v>24</v>
      </c>
      <c r="B16" s="175">
        <v>3</v>
      </c>
      <c r="C16" s="175">
        <v>2</v>
      </c>
      <c r="D16" s="176" t="s">
        <v>153</v>
      </c>
      <c r="E16" s="177">
        <v>2000</v>
      </c>
      <c r="F16" s="178">
        <v>2</v>
      </c>
      <c r="G16" s="179" t="s">
        <v>137</v>
      </c>
      <c r="H16" s="180" t="s">
        <v>135</v>
      </c>
      <c r="I16" s="181">
        <v>24</v>
      </c>
      <c r="J16" s="182">
        <v>1224</v>
      </c>
      <c r="K16" s="174">
        <v>1</v>
      </c>
      <c r="AR16" s="174">
        <v>2</v>
      </c>
    </row>
    <row r="17" spans="1:44" ht="11.25">
      <c r="A17" s="174">
        <v>24</v>
      </c>
      <c r="B17" s="175">
        <v>3</v>
      </c>
      <c r="C17" s="175">
        <v>3</v>
      </c>
      <c r="D17" s="176" t="s">
        <v>161</v>
      </c>
      <c r="E17" s="177">
        <v>1999</v>
      </c>
      <c r="F17" s="178">
        <v>2</v>
      </c>
      <c r="G17" s="179" t="s">
        <v>134</v>
      </c>
      <c r="H17" s="180" t="s">
        <v>135</v>
      </c>
      <c r="I17" s="181">
        <v>24</v>
      </c>
      <c r="J17" s="182">
        <v>1200</v>
      </c>
      <c r="K17" s="174">
        <v>4</v>
      </c>
      <c r="AR17" s="174">
        <v>2</v>
      </c>
    </row>
    <row r="18" spans="1:44" ht="11.25">
      <c r="A18" s="174">
        <v>24</v>
      </c>
      <c r="B18" s="175">
        <v>3</v>
      </c>
      <c r="C18" s="175">
        <v>4</v>
      </c>
      <c r="D18" s="176" t="s">
        <v>156</v>
      </c>
      <c r="E18" s="177">
        <v>2000</v>
      </c>
      <c r="F18" s="178">
        <v>2</v>
      </c>
      <c r="G18" s="179" t="s">
        <v>145</v>
      </c>
      <c r="H18" s="180" t="s">
        <v>135</v>
      </c>
      <c r="I18" s="181">
        <v>24</v>
      </c>
      <c r="J18" s="182">
        <v>1200</v>
      </c>
      <c r="K18" s="174">
        <v>9</v>
      </c>
      <c r="AR18" s="174">
        <v>2</v>
      </c>
    </row>
    <row r="19" spans="1:44" ht="11.25">
      <c r="A19" s="174">
        <v>24</v>
      </c>
      <c r="B19" s="175">
        <v>3</v>
      </c>
      <c r="C19" s="175">
        <v>5</v>
      </c>
      <c r="D19" s="176" t="s">
        <v>146</v>
      </c>
      <c r="E19" s="177">
        <v>2002</v>
      </c>
      <c r="F19" s="178">
        <v>2</v>
      </c>
      <c r="G19" s="179" t="s">
        <v>145</v>
      </c>
      <c r="H19" s="180" t="s">
        <v>139</v>
      </c>
      <c r="I19" s="181">
        <v>24</v>
      </c>
      <c r="J19" s="182">
        <v>1230</v>
      </c>
      <c r="K19" s="174">
        <v>9</v>
      </c>
      <c r="AR19" s="174">
        <v>2</v>
      </c>
    </row>
    <row r="20" spans="1:44" ht="11.25">
      <c r="A20" s="174">
        <v>24</v>
      </c>
      <c r="B20" s="175">
        <v>3</v>
      </c>
      <c r="C20" s="175">
        <v>6</v>
      </c>
      <c r="D20" s="176" t="s">
        <v>155</v>
      </c>
      <c r="E20" s="177">
        <v>2000</v>
      </c>
      <c r="F20" s="178">
        <v>2</v>
      </c>
      <c r="G20" s="179" t="s">
        <v>137</v>
      </c>
      <c r="H20" s="180" t="s">
        <v>135</v>
      </c>
      <c r="I20" s="181">
        <v>24</v>
      </c>
      <c r="J20" s="182">
        <v>1248</v>
      </c>
      <c r="K20" s="174">
        <v>1</v>
      </c>
      <c r="AR20" s="174">
        <v>2</v>
      </c>
    </row>
    <row r="21" spans="1:44" ht="11.25">
      <c r="A21" s="174">
        <v>24</v>
      </c>
      <c r="B21" s="175">
        <v>4</v>
      </c>
      <c r="C21" s="175">
        <v>1</v>
      </c>
      <c r="D21" s="176" t="s">
        <v>165</v>
      </c>
      <c r="E21" s="177">
        <v>1999</v>
      </c>
      <c r="F21" s="178">
        <v>2</v>
      </c>
      <c r="G21" s="179" t="s">
        <v>134</v>
      </c>
      <c r="H21" s="180" t="s">
        <v>135</v>
      </c>
      <c r="I21" s="181">
        <v>24</v>
      </c>
      <c r="J21" s="182">
        <v>1190</v>
      </c>
      <c r="K21" s="174">
        <v>4</v>
      </c>
      <c r="AR21" s="174">
        <v>2</v>
      </c>
    </row>
    <row r="22" spans="1:44" ht="11.25">
      <c r="A22" s="174">
        <v>24</v>
      </c>
      <c r="B22" s="175">
        <v>4</v>
      </c>
      <c r="C22" s="175">
        <v>2</v>
      </c>
      <c r="D22" s="176" t="s">
        <v>159</v>
      </c>
      <c r="E22" s="177">
        <v>2000</v>
      </c>
      <c r="F22" s="178">
        <v>2</v>
      </c>
      <c r="G22" s="179" t="s">
        <v>143</v>
      </c>
      <c r="H22" s="180" t="s">
        <v>135</v>
      </c>
      <c r="I22" s="181">
        <v>24</v>
      </c>
      <c r="J22" s="182">
        <v>1174</v>
      </c>
      <c r="K22" s="174">
        <v>7</v>
      </c>
      <c r="AR22" s="174">
        <v>2</v>
      </c>
    </row>
    <row r="23" spans="1:44" ht="11.25">
      <c r="A23" s="174">
        <v>24</v>
      </c>
      <c r="B23" s="175">
        <v>4</v>
      </c>
      <c r="C23" s="175">
        <v>3</v>
      </c>
      <c r="D23" s="176" t="s">
        <v>223</v>
      </c>
      <c r="E23" s="177">
        <v>1998</v>
      </c>
      <c r="F23" s="178">
        <v>2</v>
      </c>
      <c r="G23" s="179" t="s">
        <v>145</v>
      </c>
      <c r="H23" s="180" t="s">
        <v>157</v>
      </c>
      <c r="I23" s="181">
        <v>24</v>
      </c>
      <c r="J23" s="182">
        <v>1150</v>
      </c>
      <c r="K23" s="174">
        <v>9</v>
      </c>
      <c r="AR23" s="174">
        <v>2</v>
      </c>
    </row>
    <row r="24" spans="1:44" ht="11.25">
      <c r="A24" s="174">
        <v>24</v>
      </c>
      <c r="B24" s="175">
        <v>4</v>
      </c>
      <c r="C24" s="175">
        <v>4</v>
      </c>
      <c r="D24" s="176" t="s">
        <v>219</v>
      </c>
      <c r="E24" s="177">
        <v>2000</v>
      </c>
      <c r="F24" s="178">
        <v>2</v>
      </c>
      <c r="G24" s="179" t="s">
        <v>134</v>
      </c>
      <c r="H24" s="180" t="s">
        <v>135</v>
      </c>
      <c r="I24" s="181">
        <v>24</v>
      </c>
      <c r="J24" s="182">
        <v>1160</v>
      </c>
      <c r="K24" s="174">
        <v>4</v>
      </c>
      <c r="AR24" s="174">
        <v>2</v>
      </c>
    </row>
    <row r="25" spans="1:44" ht="11.25">
      <c r="A25" s="174">
        <v>24</v>
      </c>
      <c r="B25" s="175">
        <v>4</v>
      </c>
      <c r="C25" s="175">
        <v>5</v>
      </c>
      <c r="D25" s="176" t="s">
        <v>267</v>
      </c>
      <c r="E25" s="177">
        <v>1998</v>
      </c>
      <c r="F25" s="178">
        <v>2</v>
      </c>
      <c r="G25" s="179" t="s">
        <v>148</v>
      </c>
      <c r="H25" s="180" t="s">
        <v>157</v>
      </c>
      <c r="I25" s="181">
        <v>24</v>
      </c>
      <c r="J25" s="182">
        <v>1180</v>
      </c>
      <c r="K25" s="174">
        <v>2</v>
      </c>
      <c r="AR25" s="174">
        <v>2</v>
      </c>
    </row>
    <row r="26" spans="1:44" ht="11.25">
      <c r="A26" s="174">
        <v>24</v>
      </c>
      <c r="B26" s="175">
        <v>4</v>
      </c>
      <c r="C26" s="175">
        <v>6</v>
      </c>
      <c r="D26" s="176" t="s">
        <v>151</v>
      </c>
      <c r="E26" s="177">
        <v>1999</v>
      </c>
      <c r="F26" s="178">
        <v>2</v>
      </c>
      <c r="G26" s="179" t="s">
        <v>152</v>
      </c>
      <c r="H26" s="180" t="s">
        <v>135</v>
      </c>
      <c r="I26" s="181">
        <v>24</v>
      </c>
      <c r="J26" s="182">
        <v>1189</v>
      </c>
      <c r="K26" s="174">
        <v>8</v>
      </c>
      <c r="AR26" s="174">
        <v>2</v>
      </c>
    </row>
    <row r="27" spans="1:44" ht="11.25">
      <c r="A27" s="174">
        <v>24</v>
      </c>
      <c r="B27" s="175">
        <v>5</v>
      </c>
      <c r="C27" s="175">
        <v>1</v>
      </c>
      <c r="D27" s="176" t="s">
        <v>172</v>
      </c>
      <c r="E27" s="177">
        <v>1998</v>
      </c>
      <c r="F27" s="178">
        <v>2</v>
      </c>
      <c r="G27" s="179" t="s">
        <v>148</v>
      </c>
      <c r="H27" s="180" t="s">
        <v>157</v>
      </c>
      <c r="I27" s="181">
        <v>24</v>
      </c>
      <c r="J27" s="182">
        <v>1130</v>
      </c>
      <c r="K27" s="174">
        <v>2</v>
      </c>
      <c r="AR27" s="174">
        <v>2</v>
      </c>
    </row>
    <row r="28" spans="1:44" ht="11.25">
      <c r="A28" s="174">
        <v>24</v>
      </c>
      <c r="B28" s="175">
        <v>5</v>
      </c>
      <c r="C28" s="175">
        <v>2</v>
      </c>
      <c r="D28" s="176" t="s">
        <v>173</v>
      </c>
      <c r="E28" s="177">
        <v>1999</v>
      </c>
      <c r="F28" s="178">
        <v>2</v>
      </c>
      <c r="G28" s="179" t="s">
        <v>145</v>
      </c>
      <c r="H28" s="180" t="s">
        <v>135</v>
      </c>
      <c r="I28" s="181">
        <v>24</v>
      </c>
      <c r="J28" s="182">
        <v>1090</v>
      </c>
      <c r="K28" s="174">
        <v>9</v>
      </c>
      <c r="AR28" s="174">
        <v>2</v>
      </c>
    </row>
    <row r="29" spans="1:44" ht="11.25">
      <c r="A29" s="174">
        <v>24</v>
      </c>
      <c r="B29" s="175">
        <v>5</v>
      </c>
      <c r="C29" s="175">
        <v>3</v>
      </c>
      <c r="D29" s="176" t="s">
        <v>166</v>
      </c>
      <c r="E29" s="177">
        <v>1996</v>
      </c>
      <c r="F29" s="178">
        <v>2</v>
      </c>
      <c r="G29" s="179" t="s">
        <v>163</v>
      </c>
      <c r="H29" s="180" t="s">
        <v>164</v>
      </c>
      <c r="I29" s="181">
        <v>24</v>
      </c>
      <c r="J29" s="182">
        <v>1086</v>
      </c>
      <c r="K29" s="174">
        <v>10</v>
      </c>
      <c r="AR29" s="174">
        <v>2</v>
      </c>
    </row>
    <row r="30" spans="1:44" ht="11.25">
      <c r="A30" s="174">
        <v>24</v>
      </c>
      <c r="B30" s="175">
        <v>5</v>
      </c>
      <c r="C30" s="175">
        <v>4</v>
      </c>
      <c r="D30" s="176" t="s">
        <v>169</v>
      </c>
      <c r="E30" s="177">
        <v>1995</v>
      </c>
      <c r="F30" s="178">
        <v>2</v>
      </c>
      <c r="G30" s="179" t="s">
        <v>134</v>
      </c>
      <c r="H30" s="180" t="s">
        <v>164</v>
      </c>
      <c r="I30" s="181">
        <v>24</v>
      </c>
      <c r="J30" s="182">
        <v>1090</v>
      </c>
      <c r="K30" s="174">
        <v>4</v>
      </c>
      <c r="AR30" s="174">
        <v>2</v>
      </c>
    </row>
    <row r="31" spans="1:44" ht="11.25">
      <c r="A31" s="174">
        <v>24</v>
      </c>
      <c r="B31" s="175">
        <v>5</v>
      </c>
      <c r="C31" s="175">
        <v>5</v>
      </c>
      <c r="D31" s="176" t="s">
        <v>160</v>
      </c>
      <c r="E31" s="177">
        <v>1997</v>
      </c>
      <c r="F31" s="178">
        <v>2</v>
      </c>
      <c r="G31" s="179" t="s">
        <v>137</v>
      </c>
      <c r="H31" s="180" t="s">
        <v>157</v>
      </c>
      <c r="I31" s="181">
        <v>24</v>
      </c>
      <c r="J31" s="182">
        <v>1110</v>
      </c>
      <c r="K31" s="174">
        <v>1</v>
      </c>
      <c r="AR31" s="174">
        <v>2</v>
      </c>
    </row>
    <row r="32" spans="1:44" ht="11.25">
      <c r="A32" s="174">
        <v>24</v>
      </c>
      <c r="B32" s="175">
        <v>5</v>
      </c>
      <c r="C32" s="175">
        <v>6</v>
      </c>
      <c r="D32" s="176" t="s">
        <v>220</v>
      </c>
      <c r="E32" s="177">
        <v>1998</v>
      </c>
      <c r="F32" s="178">
        <v>2</v>
      </c>
      <c r="G32" s="179" t="s">
        <v>148</v>
      </c>
      <c r="H32" s="180" t="s">
        <v>157</v>
      </c>
      <c r="I32" s="181">
        <v>24</v>
      </c>
      <c r="J32" s="182">
        <v>1110</v>
      </c>
      <c r="K32" s="174">
        <v>2</v>
      </c>
      <c r="AR32" s="174">
        <v>2</v>
      </c>
    </row>
    <row r="33" spans="1:44" ht="11.25">
      <c r="A33" s="174">
        <v>24</v>
      </c>
      <c r="B33" s="175">
        <v>6</v>
      </c>
      <c r="C33" s="175">
        <v>1</v>
      </c>
      <c r="D33" s="176" t="s">
        <v>256</v>
      </c>
      <c r="E33" s="177">
        <v>1997</v>
      </c>
      <c r="F33" s="178">
        <v>2</v>
      </c>
      <c r="G33" s="179" t="s">
        <v>175</v>
      </c>
      <c r="H33" s="180" t="s">
        <v>157</v>
      </c>
      <c r="I33" s="181">
        <v>24</v>
      </c>
      <c r="J33" s="182">
        <v>1077</v>
      </c>
      <c r="K33" s="174">
        <v>6</v>
      </c>
      <c r="AR33" s="174">
        <v>2</v>
      </c>
    </row>
    <row r="34" spans="1:44" ht="11.25">
      <c r="A34" s="174">
        <v>24</v>
      </c>
      <c r="B34" s="175">
        <v>6</v>
      </c>
      <c r="C34" s="175">
        <v>2</v>
      </c>
      <c r="D34" s="176" t="s">
        <v>226</v>
      </c>
      <c r="E34" s="177">
        <v>1994</v>
      </c>
      <c r="F34" s="178">
        <v>2</v>
      </c>
      <c r="G34" s="179" t="s">
        <v>152</v>
      </c>
      <c r="H34" s="180" t="s">
        <v>164</v>
      </c>
      <c r="I34" s="181">
        <v>24</v>
      </c>
      <c r="J34" s="182">
        <v>1048</v>
      </c>
      <c r="K34" s="174">
        <v>8</v>
      </c>
      <c r="AR34" s="174">
        <v>2</v>
      </c>
    </row>
    <row r="35" spans="1:44" ht="11.25">
      <c r="A35" s="174">
        <v>24</v>
      </c>
      <c r="B35" s="175">
        <v>6</v>
      </c>
      <c r="C35" s="175">
        <v>3</v>
      </c>
      <c r="D35" s="176" t="s">
        <v>179</v>
      </c>
      <c r="E35" s="177">
        <v>1995</v>
      </c>
      <c r="F35" s="178">
        <v>2</v>
      </c>
      <c r="G35" s="179" t="s">
        <v>137</v>
      </c>
      <c r="H35" s="180" t="s">
        <v>164</v>
      </c>
      <c r="I35" s="181">
        <v>24</v>
      </c>
      <c r="J35" s="182">
        <v>1035</v>
      </c>
      <c r="K35" s="174">
        <v>1</v>
      </c>
      <c r="AR35" s="174">
        <v>2</v>
      </c>
    </row>
    <row r="36" spans="1:44" ht="11.25">
      <c r="A36" s="174">
        <v>24</v>
      </c>
      <c r="B36" s="175">
        <v>6</v>
      </c>
      <c r="C36" s="175">
        <v>4</v>
      </c>
      <c r="D36" s="176" t="s">
        <v>170</v>
      </c>
      <c r="E36" s="177">
        <v>1998</v>
      </c>
      <c r="F36" s="178">
        <v>2</v>
      </c>
      <c r="G36" s="179" t="s">
        <v>163</v>
      </c>
      <c r="H36" s="180" t="s">
        <v>157</v>
      </c>
      <c r="I36" s="181">
        <v>24</v>
      </c>
      <c r="J36" s="182">
        <v>1043</v>
      </c>
      <c r="K36" s="174">
        <v>10</v>
      </c>
      <c r="AR36" s="174">
        <v>2</v>
      </c>
    </row>
    <row r="37" spans="1:44" ht="11.25">
      <c r="A37" s="174">
        <v>24</v>
      </c>
      <c r="B37" s="175">
        <v>6</v>
      </c>
      <c r="C37" s="175">
        <v>5</v>
      </c>
      <c r="D37" s="176" t="s">
        <v>221</v>
      </c>
      <c r="E37" s="177">
        <v>1996</v>
      </c>
      <c r="F37" s="178">
        <v>2</v>
      </c>
      <c r="G37" s="179" t="s">
        <v>148</v>
      </c>
      <c r="H37" s="180" t="s">
        <v>164</v>
      </c>
      <c r="I37" s="181">
        <v>24</v>
      </c>
      <c r="J37" s="182">
        <v>1060</v>
      </c>
      <c r="K37" s="174">
        <v>2</v>
      </c>
      <c r="AR37" s="174">
        <v>2</v>
      </c>
    </row>
    <row r="38" spans="1:44" ht="11.25">
      <c r="A38" s="174">
        <v>24</v>
      </c>
      <c r="B38" s="175">
        <v>6</v>
      </c>
      <c r="C38" s="175">
        <v>6</v>
      </c>
      <c r="D38" s="176" t="s">
        <v>222</v>
      </c>
      <c r="E38" s="177">
        <v>1998</v>
      </c>
      <c r="F38" s="178">
        <v>2</v>
      </c>
      <c r="G38" s="179" t="s">
        <v>143</v>
      </c>
      <c r="H38" s="180" t="s">
        <v>157</v>
      </c>
      <c r="I38" s="181">
        <v>24</v>
      </c>
      <c r="J38" s="182">
        <v>1075</v>
      </c>
      <c r="K38" s="174">
        <v>7</v>
      </c>
      <c r="AR38" s="174">
        <v>2</v>
      </c>
    </row>
    <row r="39" spans="1:44" ht="11.25">
      <c r="A39" s="174">
        <v>24</v>
      </c>
      <c r="B39" s="175">
        <v>7</v>
      </c>
      <c r="C39" s="175">
        <v>1</v>
      </c>
      <c r="D39" s="176" t="s">
        <v>229</v>
      </c>
      <c r="E39" s="177">
        <v>1996</v>
      </c>
      <c r="F39" s="178">
        <v>2</v>
      </c>
      <c r="G39" s="179" t="s">
        <v>143</v>
      </c>
      <c r="H39" s="180" t="s">
        <v>164</v>
      </c>
      <c r="I39" s="181">
        <v>24</v>
      </c>
      <c r="J39" s="182">
        <v>1034</v>
      </c>
      <c r="K39" s="174">
        <v>7</v>
      </c>
      <c r="AR39" s="174">
        <v>2</v>
      </c>
    </row>
    <row r="40" spans="1:44" ht="11.25">
      <c r="A40" s="174">
        <v>24</v>
      </c>
      <c r="B40" s="175">
        <v>7</v>
      </c>
      <c r="C40" s="175">
        <v>2</v>
      </c>
      <c r="D40" s="176" t="s">
        <v>178</v>
      </c>
      <c r="E40" s="177">
        <v>1996</v>
      </c>
      <c r="F40" s="178">
        <v>2</v>
      </c>
      <c r="G40" s="179" t="s">
        <v>134</v>
      </c>
      <c r="H40" s="180" t="s">
        <v>164</v>
      </c>
      <c r="I40" s="181">
        <v>24</v>
      </c>
      <c r="J40" s="182">
        <v>1000</v>
      </c>
      <c r="K40" s="174">
        <v>4</v>
      </c>
      <c r="AR40" s="174">
        <v>2</v>
      </c>
    </row>
    <row r="41" spans="1:44" ht="11.25">
      <c r="A41" s="174">
        <v>24</v>
      </c>
      <c r="B41" s="175">
        <v>7</v>
      </c>
      <c r="C41" s="175">
        <v>3</v>
      </c>
      <c r="D41" s="176" t="s">
        <v>257</v>
      </c>
      <c r="E41" s="177">
        <v>1986</v>
      </c>
      <c r="F41" s="178">
        <v>2</v>
      </c>
      <c r="G41" s="179" t="s">
        <v>209</v>
      </c>
      <c r="H41" s="180" t="s">
        <v>164</v>
      </c>
      <c r="I41" s="181">
        <v>24</v>
      </c>
      <c r="J41" s="182">
        <v>568</v>
      </c>
      <c r="K41" s="174">
        <v>3</v>
      </c>
      <c r="AR41" s="174">
        <v>2</v>
      </c>
    </row>
    <row r="42" spans="1:44" ht="11.25">
      <c r="A42" s="174">
        <v>24</v>
      </c>
      <c r="B42" s="175">
        <v>7</v>
      </c>
      <c r="C42" s="175">
        <v>4</v>
      </c>
      <c r="D42" s="176" t="s">
        <v>227</v>
      </c>
      <c r="E42" s="177">
        <v>1994</v>
      </c>
      <c r="F42" s="178">
        <v>2</v>
      </c>
      <c r="G42" s="179" t="s">
        <v>145</v>
      </c>
      <c r="H42" s="180" t="s">
        <v>164</v>
      </c>
      <c r="I42" s="181">
        <v>24</v>
      </c>
      <c r="J42" s="182">
        <v>1000</v>
      </c>
      <c r="K42" s="174">
        <v>9</v>
      </c>
      <c r="AR42" s="174">
        <v>2</v>
      </c>
    </row>
    <row r="43" spans="1:44" ht="11.25">
      <c r="A43" s="174">
        <v>24</v>
      </c>
      <c r="B43" s="175">
        <v>7</v>
      </c>
      <c r="C43" s="175">
        <v>5</v>
      </c>
      <c r="D43" s="176" t="s">
        <v>230</v>
      </c>
      <c r="E43" s="177">
        <v>1996</v>
      </c>
      <c r="F43" s="178">
        <v>2</v>
      </c>
      <c r="G43" s="179" t="s">
        <v>145</v>
      </c>
      <c r="H43" s="180" t="s">
        <v>164</v>
      </c>
      <c r="I43" s="181">
        <v>24</v>
      </c>
      <c r="J43" s="182">
        <v>1019</v>
      </c>
      <c r="K43" s="174">
        <v>9</v>
      </c>
      <c r="AR43" s="174">
        <v>2</v>
      </c>
    </row>
    <row r="44" spans="1:44" ht="11.25">
      <c r="A44" s="174">
        <v>24</v>
      </c>
      <c r="B44" s="175">
        <v>7</v>
      </c>
      <c r="C44" s="175">
        <v>6</v>
      </c>
      <c r="D44" s="176" t="s">
        <v>228</v>
      </c>
      <c r="E44" s="177">
        <v>1993</v>
      </c>
      <c r="F44" s="178">
        <v>2</v>
      </c>
      <c r="G44" s="179" t="s">
        <v>134</v>
      </c>
      <c r="H44" s="180" t="s">
        <v>164</v>
      </c>
      <c r="I44" s="181">
        <v>24</v>
      </c>
      <c r="J44" s="182">
        <v>1020</v>
      </c>
      <c r="K44" s="174">
        <v>4</v>
      </c>
      <c r="AR44" s="174">
        <v>2</v>
      </c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39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MENU!B27</f>
        <v>0</v>
      </c>
      <c r="F2" s="170"/>
      <c r="G2" s="171"/>
      <c r="H2" s="172"/>
      <c r="I2" s="172"/>
      <c r="J2" s="173" t="str">
        <f>MENU!E27</f>
        <v>100 férfi mell - döntő 5-6.kcs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40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MENU!B28</f>
        <v>0</v>
      </c>
      <c r="F2" s="170"/>
      <c r="G2" s="171"/>
      <c r="H2" s="172"/>
      <c r="I2" s="172"/>
      <c r="J2" s="173" t="str">
        <f>MENU!E28</f>
        <v>100 női mell - döntő 3.kcs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41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MENU!B29</f>
        <v>0</v>
      </c>
      <c r="F2" s="170"/>
      <c r="G2" s="171"/>
      <c r="H2" s="172"/>
      <c r="I2" s="172"/>
      <c r="J2" s="173" t="str">
        <f>MENU!E29</f>
        <v>100 női mell - döntő 4.kcs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42">
    <tabColor indexed="34"/>
  </sheetPr>
  <dimension ref="B1:M2"/>
  <sheetViews>
    <sheetView showRowColHeaders="0" showZeros="0" zoomScale="130" zoomScaleNormal="130" workbookViewId="0" topLeftCell="B1">
      <pane xSplit="17" ySplit="2" topLeftCell="S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MENU!B30</f>
        <v>0</v>
      </c>
      <c r="F2" s="170"/>
      <c r="G2" s="171"/>
      <c r="H2" s="172"/>
      <c r="I2" s="172"/>
      <c r="J2" s="173" t="str">
        <f>MENU!E30</f>
        <v>100 női mell - döntő 5-6.kcs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43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MENU!B31</f>
        <v>0</v>
      </c>
      <c r="F2" s="170"/>
      <c r="G2" s="171"/>
      <c r="H2" s="172"/>
      <c r="I2" s="172"/>
      <c r="J2" s="173" t="str">
        <f>MENU!E31</f>
        <v>100 férfi hát - döntő 3.kcs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indexed="34"/>
  </sheetPr>
  <dimension ref="A1:AR50"/>
  <sheetViews>
    <sheetView showRowColHeaders="0" showZeros="0" zoomScale="130" zoomScaleNormal="130" workbookViewId="0" topLeftCell="B1">
      <pane xSplit="15" ySplit="2" topLeftCell="Q12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3.2812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69">
        <f>MENU!B5</f>
        <v>0</v>
      </c>
      <c r="F2" s="170"/>
      <c r="G2" s="171"/>
      <c r="H2" s="172"/>
      <c r="I2" s="172"/>
      <c r="J2" s="173" t="str">
        <f>MENU!E5</f>
        <v>50 női gyors</v>
      </c>
      <c r="M2" s="185"/>
    </row>
    <row r="3" spans="1:44" ht="11.25">
      <c r="A3" s="174">
        <v>3</v>
      </c>
      <c r="B3" s="175">
        <v>1</v>
      </c>
      <c r="C3" s="175">
        <v>1</v>
      </c>
      <c r="I3" s="181">
        <v>3</v>
      </c>
      <c r="AR3" s="174">
        <v>2</v>
      </c>
    </row>
    <row r="4" spans="1:44" ht="11.25">
      <c r="A4" s="174">
        <v>3</v>
      </c>
      <c r="B4" s="175">
        <v>1</v>
      </c>
      <c r="C4" s="175">
        <v>2</v>
      </c>
      <c r="D4" s="176" t="s">
        <v>213</v>
      </c>
      <c r="E4" s="177">
        <v>2002</v>
      </c>
      <c r="F4" s="178">
        <v>2</v>
      </c>
      <c r="G4" s="179" t="s">
        <v>148</v>
      </c>
      <c r="H4" s="180" t="s">
        <v>139</v>
      </c>
      <c r="I4" s="181">
        <v>3</v>
      </c>
      <c r="J4" s="182">
        <v>500</v>
      </c>
      <c r="K4" s="174">
        <v>2</v>
      </c>
      <c r="AR4" s="174">
        <v>2</v>
      </c>
    </row>
    <row r="5" spans="1:44" ht="11.25">
      <c r="A5" s="174">
        <v>3</v>
      </c>
      <c r="B5" s="175">
        <v>1</v>
      </c>
      <c r="C5" s="175">
        <v>3</v>
      </c>
      <c r="D5" s="176" t="s">
        <v>147</v>
      </c>
      <c r="E5" s="177">
        <v>2002</v>
      </c>
      <c r="F5" s="178">
        <v>2</v>
      </c>
      <c r="G5" s="179" t="s">
        <v>148</v>
      </c>
      <c r="H5" s="180" t="s">
        <v>139</v>
      </c>
      <c r="I5" s="181">
        <v>3</v>
      </c>
      <c r="J5" s="182">
        <v>485</v>
      </c>
      <c r="K5" s="174">
        <v>2</v>
      </c>
      <c r="AR5" s="174">
        <v>2</v>
      </c>
    </row>
    <row r="6" spans="1:44" ht="11.25">
      <c r="A6" s="174">
        <v>3</v>
      </c>
      <c r="B6" s="175">
        <v>1</v>
      </c>
      <c r="C6" s="175">
        <v>4</v>
      </c>
      <c r="D6" s="176" t="s">
        <v>214</v>
      </c>
      <c r="E6" s="177">
        <v>2002</v>
      </c>
      <c r="F6" s="178">
        <v>2</v>
      </c>
      <c r="G6" s="179" t="s">
        <v>148</v>
      </c>
      <c r="H6" s="180" t="s">
        <v>139</v>
      </c>
      <c r="I6" s="181">
        <v>3</v>
      </c>
      <c r="J6" s="182">
        <v>500</v>
      </c>
      <c r="K6" s="174">
        <v>2</v>
      </c>
      <c r="AR6" s="174">
        <v>2</v>
      </c>
    </row>
    <row r="7" spans="1:44" ht="11.25">
      <c r="A7" s="174">
        <v>3</v>
      </c>
      <c r="B7" s="175">
        <v>1</v>
      </c>
      <c r="C7" s="175">
        <v>5</v>
      </c>
      <c r="I7" s="181">
        <v>3</v>
      </c>
      <c r="AR7" s="174">
        <v>2</v>
      </c>
    </row>
    <row r="8" spans="1:44" ht="11.25">
      <c r="A8" s="174">
        <v>3</v>
      </c>
      <c r="B8" s="175">
        <v>1</v>
      </c>
      <c r="C8" s="175">
        <v>6</v>
      </c>
      <c r="I8" s="181">
        <v>3</v>
      </c>
      <c r="AR8" s="174">
        <v>2</v>
      </c>
    </row>
    <row r="9" spans="1:44" ht="11.25">
      <c r="A9" s="174">
        <v>3</v>
      </c>
      <c r="B9" s="175">
        <v>2</v>
      </c>
      <c r="C9" s="175">
        <v>1</v>
      </c>
      <c r="D9" s="176" t="s">
        <v>215</v>
      </c>
      <c r="E9" s="177">
        <v>2001</v>
      </c>
      <c r="F9" s="178">
        <v>2</v>
      </c>
      <c r="G9" s="179" t="s">
        <v>148</v>
      </c>
      <c r="H9" s="180" t="s">
        <v>139</v>
      </c>
      <c r="I9" s="181">
        <v>3</v>
      </c>
      <c r="J9" s="182">
        <v>485</v>
      </c>
      <c r="K9" s="174">
        <v>2</v>
      </c>
      <c r="AR9" s="174">
        <v>2</v>
      </c>
    </row>
    <row r="10" spans="1:44" ht="11.25">
      <c r="A10" s="174">
        <v>3</v>
      </c>
      <c r="B10" s="175">
        <v>2</v>
      </c>
      <c r="C10" s="175">
        <v>2</v>
      </c>
      <c r="D10" s="176" t="s">
        <v>158</v>
      </c>
      <c r="E10" s="177">
        <v>2000</v>
      </c>
      <c r="F10" s="178">
        <v>2</v>
      </c>
      <c r="G10" s="179" t="s">
        <v>145</v>
      </c>
      <c r="H10" s="180" t="s">
        <v>135</v>
      </c>
      <c r="I10" s="181">
        <v>3</v>
      </c>
      <c r="J10" s="182">
        <v>440</v>
      </c>
      <c r="K10" s="174">
        <v>9</v>
      </c>
      <c r="AR10" s="174">
        <v>2</v>
      </c>
    </row>
    <row r="11" spans="1:44" ht="11.25">
      <c r="A11" s="174">
        <v>3</v>
      </c>
      <c r="B11" s="175">
        <v>2</v>
      </c>
      <c r="C11" s="175">
        <v>3</v>
      </c>
      <c r="D11" s="176" t="s">
        <v>141</v>
      </c>
      <c r="E11" s="177">
        <v>2002</v>
      </c>
      <c r="F11" s="178">
        <v>2</v>
      </c>
      <c r="G11" s="179" t="s">
        <v>134</v>
      </c>
      <c r="H11" s="180" t="s">
        <v>139</v>
      </c>
      <c r="I11" s="181">
        <v>3</v>
      </c>
      <c r="J11" s="182">
        <v>430</v>
      </c>
      <c r="K11" s="174">
        <v>4</v>
      </c>
      <c r="AR11" s="174">
        <v>2</v>
      </c>
    </row>
    <row r="12" spans="1:44" ht="11.25">
      <c r="A12" s="174">
        <v>3</v>
      </c>
      <c r="B12" s="175">
        <v>2</v>
      </c>
      <c r="C12" s="175">
        <v>4</v>
      </c>
      <c r="D12" s="176" t="s">
        <v>133</v>
      </c>
      <c r="E12" s="177">
        <v>2000</v>
      </c>
      <c r="F12" s="178">
        <v>2</v>
      </c>
      <c r="G12" s="179" t="s">
        <v>134</v>
      </c>
      <c r="H12" s="180" t="s">
        <v>135</v>
      </c>
      <c r="I12" s="181">
        <v>3</v>
      </c>
      <c r="J12" s="182">
        <v>440</v>
      </c>
      <c r="K12" s="174">
        <v>4</v>
      </c>
      <c r="AR12" s="174">
        <v>2</v>
      </c>
    </row>
    <row r="13" spans="1:44" ht="11.25">
      <c r="A13" s="174">
        <v>3</v>
      </c>
      <c r="B13" s="175">
        <v>2</v>
      </c>
      <c r="C13" s="175">
        <v>5</v>
      </c>
      <c r="D13" s="176" t="s">
        <v>216</v>
      </c>
      <c r="E13" s="177">
        <v>2001</v>
      </c>
      <c r="F13" s="178">
        <v>2</v>
      </c>
      <c r="G13" s="179" t="s">
        <v>148</v>
      </c>
      <c r="H13" s="180" t="s">
        <v>139</v>
      </c>
      <c r="I13" s="181">
        <v>3</v>
      </c>
      <c r="J13" s="182">
        <v>465</v>
      </c>
      <c r="K13" s="174">
        <v>2</v>
      </c>
      <c r="AR13" s="174">
        <v>2</v>
      </c>
    </row>
    <row r="14" spans="1:44" ht="11.25">
      <c r="A14" s="174">
        <v>3</v>
      </c>
      <c r="B14" s="175">
        <v>2</v>
      </c>
      <c r="C14" s="175">
        <v>6</v>
      </c>
      <c r="D14" s="176" t="s">
        <v>149</v>
      </c>
      <c r="E14" s="177">
        <v>2002</v>
      </c>
      <c r="F14" s="178">
        <v>2</v>
      </c>
      <c r="G14" s="179" t="s">
        <v>148</v>
      </c>
      <c r="H14" s="180" t="s">
        <v>139</v>
      </c>
      <c r="I14" s="181">
        <v>3</v>
      </c>
      <c r="J14" s="182">
        <v>480</v>
      </c>
      <c r="K14" s="174">
        <v>2</v>
      </c>
      <c r="AR14" s="174">
        <v>2</v>
      </c>
    </row>
    <row r="15" spans="1:44" ht="11.25">
      <c r="A15" s="174">
        <v>3</v>
      </c>
      <c r="B15" s="175">
        <v>3</v>
      </c>
      <c r="C15" s="175">
        <v>1</v>
      </c>
      <c r="D15" s="176" t="s">
        <v>150</v>
      </c>
      <c r="E15" s="177">
        <v>2001</v>
      </c>
      <c r="F15" s="178">
        <v>2</v>
      </c>
      <c r="G15" s="179" t="s">
        <v>137</v>
      </c>
      <c r="H15" s="180" t="s">
        <v>139</v>
      </c>
      <c r="I15" s="181">
        <v>3</v>
      </c>
      <c r="J15" s="182">
        <v>416</v>
      </c>
      <c r="K15" s="174">
        <v>1</v>
      </c>
      <c r="AR15" s="174">
        <v>2</v>
      </c>
    </row>
    <row r="16" spans="1:44" ht="11.25">
      <c r="A16" s="174">
        <v>3</v>
      </c>
      <c r="B16" s="175">
        <v>3</v>
      </c>
      <c r="C16" s="175">
        <v>2</v>
      </c>
      <c r="D16" s="176" t="s">
        <v>136</v>
      </c>
      <c r="E16" s="177">
        <v>2000</v>
      </c>
      <c r="F16" s="178">
        <v>2</v>
      </c>
      <c r="G16" s="179" t="s">
        <v>137</v>
      </c>
      <c r="H16" s="180" t="s">
        <v>135</v>
      </c>
      <c r="I16" s="181">
        <v>3</v>
      </c>
      <c r="J16" s="182">
        <v>398</v>
      </c>
      <c r="K16" s="174">
        <v>1</v>
      </c>
      <c r="AR16" s="174">
        <v>2</v>
      </c>
    </row>
    <row r="17" spans="1:44" ht="11.25">
      <c r="A17" s="174">
        <v>3</v>
      </c>
      <c r="B17" s="175">
        <v>3</v>
      </c>
      <c r="C17" s="175">
        <v>3</v>
      </c>
      <c r="D17" s="176" t="s">
        <v>156</v>
      </c>
      <c r="E17" s="177">
        <v>1998</v>
      </c>
      <c r="F17" s="178">
        <v>2</v>
      </c>
      <c r="G17" s="179" t="s">
        <v>145</v>
      </c>
      <c r="H17" s="180" t="s">
        <v>157</v>
      </c>
      <c r="I17" s="181">
        <v>3</v>
      </c>
      <c r="J17" s="182">
        <v>390</v>
      </c>
      <c r="K17" s="174">
        <v>9</v>
      </c>
      <c r="AR17" s="174">
        <v>2</v>
      </c>
    </row>
    <row r="18" spans="1:44" ht="11.25">
      <c r="A18" s="174">
        <v>3</v>
      </c>
      <c r="B18" s="175">
        <v>3</v>
      </c>
      <c r="C18" s="175">
        <v>4</v>
      </c>
      <c r="D18" s="176" t="s">
        <v>146</v>
      </c>
      <c r="E18" s="177">
        <v>2002</v>
      </c>
      <c r="F18" s="178">
        <v>2</v>
      </c>
      <c r="G18" s="179" t="s">
        <v>145</v>
      </c>
      <c r="H18" s="180" t="s">
        <v>139</v>
      </c>
      <c r="I18" s="181">
        <v>3</v>
      </c>
      <c r="J18" s="182">
        <v>390</v>
      </c>
      <c r="K18" s="174">
        <v>9</v>
      </c>
      <c r="AR18" s="174">
        <v>2</v>
      </c>
    </row>
    <row r="19" spans="1:44" ht="11.25">
      <c r="A19" s="174">
        <v>3</v>
      </c>
      <c r="B19" s="175">
        <v>3</v>
      </c>
      <c r="C19" s="175">
        <v>5</v>
      </c>
      <c r="D19" s="176" t="s">
        <v>138</v>
      </c>
      <c r="E19" s="177">
        <v>2001</v>
      </c>
      <c r="F19" s="178">
        <v>2</v>
      </c>
      <c r="G19" s="179" t="s">
        <v>134</v>
      </c>
      <c r="H19" s="180" t="s">
        <v>139</v>
      </c>
      <c r="I19" s="181">
        <v>3</v>
      </c>
      <c r="J19" s="182">
        <v>400</v>
      </c>
      <c r="K19" s="174">
        <v>4</v>
      </c>
      <c r="AR19" s="174">
        <v>2</v>
      </c>
    </row>
    <row r="20" spans="1:44" ht="11.25">
      <c r="A20" s="174">
        <v>3</v>
      </c>
      <c r="B20" s="175">
        <v>3</v>
      </c>
      <c r="C20" s="175">
        <v>6</v>
      </c>
      <c r="D20" s="176" t="s">
        <v>140</v>
      </c>
      <c r="E20" s="177">
        <v>2001</v>
      </c>
      <c r="F20" s="178">
        <v>2</v>
      </c>
      <c r="G20" s="179" t="s">
        <v>134</v>
      </c>
      <c r="H20" s="180" t="s">
        <v>139</v>
      </c>
      <c r="I20" s="181">
        <v>3</v>
      </c>
      <c r="J20" s="182">
        <v>400</v>
      </c>
      <c r="K20" s="174">
        <v>4</v>
      </c>
      <c r="AR20" s="174">
        <v>2</v>
      </c>
    </row>
    <row r="21" spans="1:44" ht="11.25">
      <c r="A21" s="174">
        <v>3</v>
      </c>
      <c r="B21" s="175">
        <v>4</v>
      </c>
      <c r="C21" s="175">
        <v>1</v>
      </c>
      <c r="D21" s="176" t="s">
        <v>154</v>
      </c>
      <c r="E21" s="177">
        <v>2001</v>
      </c>
      <c r="F21" s="178">
        <v>2</v>
      </c>
      <c r="G21" s="179" t="s">
        <v>145</v>
      </c>
      <c r="H21" s="180" t="s">
        <v>139</v>
      </c>
      <c r="I21" s="181">
        <v>3</v>
      </c>
      <c r="J21" s="182">
        <v>380</v>
      </c>
      <c r="K21" s="174">
        <v>9</v>
      </c>
      <c r="AR21" s="174">
        <v>2</v>
      </c>
    </row>
    <row r="22" spans="1:44" ht="11.25">
      <c r="A22" s="174">
        <v>3</v>
      </c>
      <c r="B22" s="175">
        <v>4</v>
      </c>
      <c r="C22" s="175">
        <v>2</v>
      </c>
      <c r="D22" s="176" t="s">
        <v>153</v>
      </c>
      <c r="E22" s="177">
        <v>2000</v>
      </c>
      <c r="F22" s="178">
        <v>2</v>
      </c>
      <c r="G22" s="179" t="s">
        <v>137</v>
      </c>
      <c r="H22" s="180" t="s">
        <v>135</v>
      </c>
      <c r="I22" s="181">
        <v>3</v>
      </c>
      <c r="J22" s="182">
        <v>373</v>
      </c>
      <c r="K22" s="174">
        <v>1</v>
      </c>
      <c r="AR22" s="174">
        <v>2</v>
      </c>
    </row>
    <row r="23" spans="1:44" ht="11.25">
      <c r="A23" s="174">
        <v>3</v>
      </c>
      <c r="B23" s="175">
        <v>4</v>
      </c>
      <c r="C23" s="175">
        <v>3</v>
      </c>
      <c r="D23" s="176" t="s">
        <v>144</v>
      </c>
      <c r="E23" s="177">
        <v>2001</v>
      </c>
      <c r="F23" s="178">
        <v>2</v>
      </c>
      <c r="G23" s="179" t="s">
        <v>145</v>
      </c>
      <c r="H23" s="180" t="s">
        <v>139</v>
      </c>
      <c r="I23" s="181">
        <v>3</v>
      </c>
      <c r="J23" s="182">
        <v>365</v>
      </c>
      <c r="K23" s="174">
        <v>9</v>
      </c>
      <c r="AR23" s="174">
        <v>2</v>
      </c>
    </row>
    <row r="24" spans="1:44" ht="11.25">
      <c r="A24" s="174">
        <v>3</v>
      </c>
      <c r="B24" s="175">
        <v>4</v>
      </c>
      <c r="C24" s="175">
        <v>4</v>
      </c>
      <c r="D24" s="176" t="s">
        <v>142</v>
      </c>
      <c r="E24" s="177">
        <v>2002</v>
      </c>
      <c r="F24" s="178">
        <v>2</v>
      </c>
      <c r="G24" s="179" t="s">
        <v>143</v>
      </c>
      <c r="H24" s="180" t="s">
        <v>139</v>
      </c>
      <c r="I24" s="181">
        <v>3</v>
      </c>
      <c r="J24" s="182">
        <v>365</v>
      </c>
      <c r="K24" s="174">
        <v>7</v>
      </c>
      <c r="AR24" s="174">
        <v>2</v>
      </c>
    </row>
    <row r="25" spans="1:44" ht="11.25">
      <c r="A25" s="174">
        <v>3</v>
      </c>
      <c r="B25" s="175">
        <v>4</v>
      </c>
      <c r="C25" s="175">
        <v>5</v>
      </c>
      <c r="D25" s="176" t="s">
        <v>155</v>
      </c>
      <c r="E25" s="177">
        <v>2000</v>
      </c>
      <c r="F25" s="178">
        <v>2</v>
      </c>
      <c r="G25" s="179" t="s">
        <v>137</v>
      </c>
      <c r="H25" s="180" t="s">
        <v>135</v>
      </c>
      <c r="I25" s="181">
        <v>3</v>
      </c>
      <c r="J25" s="182">
        <v>374</v>
      </c>
      <c r="K25" s="174">
        <v>1</v>
      </c>
      <c r="AR25" s="174">
        <v>2</v>
      </c>
    </row>
    <row r="26" spans="1:44" ht="11.25">
      <c r="A26" s="174">
        <v>3</v>
      </c>
      <c r="B26" s="175">
        <v>4</v>
      </c>
      <c r="C26" s="175">
        <v>6</v>
      </c>
      <c r="D26" s="176" t="s">
        <v>217</v>
      </c>
      <c r="E26" s="177">
        <v>1999</v>
      </c>
      <c r="F26" s="178">
        <v>2</v>
      </c>
      <c r="G26" s="179" t="s">
        <v>134</v>
      </c>
      <c r="H26" s="180" t="s">
        <v>135</v>
      </c>
      <c r="I26" s="181">
        <v>3</v>
      </c>
      <c r="J26" s="182">
        <v>380</v>
      </c>
      <c r="K26" s="174">
        <v>4</v>
      </c>
      <c r="AR26" s="174">
        <v>2</v>
      </c>
    </row>
    <row r="27" spans="1:44" ht="11.25">
      <c r="A27" s="174">
        <v>3</v>
      </c>
      <c r="B27" s="175">
        <v>5</v>
      </c>
      <c r="C27" s="175">
        <v>1</v>
      </c>
      <c r="D27" s="176" t="s">
        <v>161</v>
      </c>
      <c r="E27" s="177">
        <v>1999</v>
      </c>
      <c r="F27" s="178">
        <v>2</v>
      </c>
      <c r="G27" s="179" t="s">
        <v>134</v>
      </c>
      <c r="H27" s="180" t="s">
        <v>135</v>
      </c>
      <c r="I27" s="181">
        <v>3</v>
      </c>
      <c r="J27" s="182">
        <v>360</v>
      </c>
      <c r="K27" s="174">
        <v>4</v>
      </c>
      <c r="AR27" s="174">
        <v>2</v>
      </c>
    </row>
    <row r="28" spans="1:44" ht="11.25">
      <c r="A28" s="174">
        <v>3</v>
      </c>
      <c r="B28" s="175">
        <v>5</v>
      </c>
      <c r="C28" s="175">
        <v>2</v>
      </c>
      <c r="D28" s="176" t="s">
        <v>165</v>
      </c>
      <c r="E28" s="177">
        <v>1999</v>
      </c>
      <c r="F28" s="178">
        <v>2</v>
      </c>
      <c r="G28" s="179" t="s">
        <v>134</v>
      </c>
      <c r="H28" s="180" t="s">
        <v>135</v>
      </c>
      <c r="I28" s="181">
        <v>3</v>
      </c>
      <c r="J28" s="182">
        <v>350</v>
      </c>
      <c r="K28" s="174">
        <v>4</v>
      </c>
      <c r="AR28" s="174">
        <v>2</v>
      </c>
    </row>
    <row r="29" spans="1:44" ht="11.25">
      <c r="A29" s="174">
        <v>3</v>
      </c>
      <c r="B29" s="175">
        <v>5</v>
      </c>
      <c r="C29" s="175">
        <v>3</v>
      </c>
      <c r="D29" s="176" t="s">
        <v>218</v>
      </c>
      <c r="E29" s="177">
        <v>1998</v>
      </c>
      <c r="F29" s="178">
        <v>2</v>
      </c>
      <c r="G29" s="179" t="s">
        <v>137</v>
      </c>
      <c r="H29" s="180" t="s">
        <v>157</v>
      </c>
      <c r="I29" s="181">
        <v>3</v>
      </c>
      <c r="J29" s="182">
        <v>337</v>
      </c>
      <c r="K29" s="174">
        <v>1</v>
      </c>
      <c r="AR29" s="174">
        <v>2</v>
      </c>
    </row>
    <row r="30" spans="1:44" ht="11.25">
      <c r="A30" s="174">
        <v>3</v>
      </c>
      <c r="B30" s="175">
        <v>5</v>
      </c>
      <c r="C30" s="175">
        <v>4</v>
      </c>
      <c r="D30" s="176" t="s">
        <v>162</v>
      </c>
      <c r="E30" s="177">
        <v>1996</v>
      </c>
      <c r="F30" s="178">
        <v>2</v>
      </c>
      <c r="G30" s="179" t="s">
        <v>163</v>
      </c>
      <c r="H30" s="180" t="s">
        <v>164</v>
      </c>
      <c r="I30" s="181">
        <v>3</v>
      </c>
      <c r="J30" s="182">
        <v>349</v>
      </c>
      <c r="K30" s="174">
        <v>10</v>
      </c>
      <c r="AR30" s="174">
        <v>2</v>
      </c>
    </row>
    <row r="31" spans="1:44" ht="11.25">
      <c r="A31" s="174">
        <v>3</v>
      </c>
      <c r="B31" s="175">
        <v>5</v>
      </c>
      <c r="C31" s="175">
        <v>5</v>
      </c>
      <c r="D31" s="176" t="s">
        <v>219</v>
      </c>
      <c r="E31" s="177">
        <v>2000</v>
      </c>
      <c r="F31" s="178">
        <v>2</v>
      </c>
      <c r="G31" s="179" t="s">
        <v>134</v>
      </c>
      <c r="H31" s="180" t="s">
        <v>135</v>
      </c>
      <c r="I31" s="181">
        <v>3</v>
      </c>
      <c r="J31" s="182">
        <v>350</v>
      </c>
      <c r="K31" s="174">
        <v>4</v>
      </c>
      <c r="AR31" s="174">
        <v>2</v>
      </c>
    </row>
    <row r="32" spans="1:44" ht="11.25">
      <c r="A32" s="174">
        <v>3</v>
      </c>
      <c r="B32" s="175">
        <v>5</v>
      </c>
      <c r="C32" s="175">
        <v>6</v>
      </c>
      <c r="D32" s="176" t="s">
        <v>159</v>
      </c>
      <c r="E32" s="177">
        <v>2000</v>
      </c>
      <c r="F32" s="178">
        <v>2</v>
      </c>
      <c r="G32" s="179" t="s">
        <v>143</v>
      </c>
      <c r="H32" s="180" t="s">
        <v>135</v>
      </c>
      <c r="I32" s="181">
        <v>3</v>
      </c>
      <c r="J32" s="182">
        <v>359</v>
      </c>
      <c r="K32" s="174">
        <v>7</v>
      </c>
      <c r="AR32" s="174">
        <v>2</v>
      </c>
    </row>
    <row r="33" spans="1:44" ht="11.25">
      <c r="A33" s="174">
        <v>3</v>
      </c>
      <c r="B33" s="175">
        <v>6</v>
      </c>
      <c r="C33" s="175">
        <v>1</v>
      </c>
      <c r="D33" s="176" t="s">
        <v>220</v>
      </c>
      <c r="E33" s="177">
        <v>1998</v>
      </c>
      <c r="F33" s="178">
        <v>2</v>
      </c>
      <c r="G33" s="179" t="s">
        <v>148</v>
      </c>
      <c r="H33" s="180" t="s">
        <v>157</v>
      </c>
      <c r="I33" s="181">
        <v>3</v>
      </c>
      <c r="J33" s="182">
        <v>335</v>
      </c>
      <c r="K33" s="174">
        <v>2</v>
      </c>
      <c r="AR33" s="174">
        <v>2</v>
      </c>
    </row>
    <row r="34" spans="1:44" ht="11.25">
      <c r="A34" s="174">
        <v>3</v>
      </c>
      <c r="B34" s="175">
        <v>6</v>
      </c>
      <c r="C34" s="175">
        <v>2</v>
      </c>
      <c r="D34" s="176" t="s">
        <v>160</v>
      </c>
      <c r="E34" s="177">
        <v>1997</v>
      </c>
      <c r="F34" s="178">
        <v>2</v>
      </c>
      <c r="G34" s="179" t="s">
        <v>137</v>
      </c>
      <c r="H34" s="180" t="s">
        <v>157</v>
      </c>
      <c r="I34" s="181">
        <v>3</v>
      </c>
      <c r="J34" s="182">
        <v>321</v>
      </c>
      <c r="K34" s="174">
        <v>1</v>
      </c>
      <c r="AR34" s="174">
        <v>2</v>
      </c>
    </row>
    <row r="35" spans="1:44" ht="11.25">
      <c r="A35" s="174">
        <v>3</v>
      </c>
      <c r="B35" s="175">
        <v>6</v>
      </c>
      <c r="C35" s="175">
        <v>3</v>
      </c>
      <c r="D35" s="176" t="s">
        <v>169</v>
      </c>
      <c r="E35" s="177">
        <v>1995</v>
      </c>
      <c r="F35" s="178">
        <v>2</v>
      </c>
      <c r="G35" s="179" t="s">
        <v>134</v>
      </c>
      <c r="H35" s="180" t="s">
        <v>164</v>
      </c>
      <c r="I35" s="181">
        <v>3</v>
      </c>
      <c r="J35" s="182">
        <v>320</v>
      </c>
      <c r="K35" s="174">
        <v>4</v>
      </c>
      <c r="AR35" s="174">
        <v>2</v>
      </c>
    </row>
    <row r="36" spans="1:44" ht="11.25">
      <c r="A36" s="174">
        <v>3</v>
      </c>
      <c r="B36" s="175">
        <v>6</v>
      </c>
      <c r="C36" s="175">
        <v>4</v>
      </c>
      <c r="D36" s="176" t="s">
        <v>221</v>
      </c>
      <c r="E36" s="177">
        <v>1996</v>
      </c>
      <c r="F36" s="178">
        <v>2</v>
      </c>
      <c r="G36" s="179" t="s">
        <v>148</v>
      </c>
      <c r="H36" s="180" t="s">
        <v>164</v>
      </c>
      <c r="I36" s="181">
        <v>3</v>
      </c>
      <c r="J36" s="182">
        <v>320</v>
      </c>
      <c r="K36" s="174">
        <v>2</v>
      </c>
      <c r="AR36" s="174">
        <v>2</v>
      </c>
    </row>
    <row r="37" spans="1:44" ht="11.25">
      <c r="A37" s="174">
        <v>3</v>
      </c>
      <c r="B37" s="175">
        <v>6</v>
      </c>
      <c r="C37" s="175">
        <v>5</v>
      </c>
      <c r="D37" s="176" t="s">
        <v>222</v>
      </c>
      <c r="E37" s="177">
        <v>1998</v>
      </c>
      <c r="F37" s="178">
        <v>2</v>
      </c>
      <c r="G37" s="179" t="s">
        <v>143</v>
      </c>
      <c r="H37" s="180" t="s">
        <v>157</v>
      </c>
      <c r="I37" s="181">
        <v>3</v>
      </c>
      <c r="J37" s="182">
        <v>328</v>
      </c>
      <c r="K37" s="174">
        <v>7</v>
      </c>
      <c r="AR37" s="174">
        <v>2</v>
      </c>
    </row>
    <row r="38" spans="1:44" ht="11.25">
      <c r="A38" s="174">
        <v>3</v>
      </c>
      <c r="B38" s="175">
        <v>6</v>
      </c>
      <c r="C38" s="175">
        <v>6</v>
      </c>
      <c r="D38" s="176" t="s">
        <v>223</v>
      </c>
      <c r="E38" s="177">
        <v>1998</v>
      </c>
      <c r="F38" s="178">
        <v>2</v>
      </c>
      <c r="G38" s="179" t="s">
        <v>145</v>
      </c>
      <c r="H38" s="180" t="s">
        <v>157</v>
      </c>
      <c r="I38" s="181">
        <v>3</v>
      </c>
      <c r="J38" s="182">
        <v>330</v>
      </c>
      <c r="K38" s="174">
        <v>9</v>
      </c>
      <c r="AR38" s="174">
        <v>2</v>
      </c>
    </row>
    <row r="39" spans="1:44" ht="11.25">
      <c r="A39" s="174">
        <v>3</v>
      </c>
      <c r="B39" s="175">
        <v>7</v>
      </c>
      <c r="C39" s="175">
        <v>1</v>
      </c>
      <c r="D39" s="176" t="s">
        <v>224</v>
      </c>
      <c r="E39" s="177">
        <v>1998</v>
      </c>
      <c r="F39" s="178">
        <v>2</v>
      </c>
      <c r="G39" s="179" t="s">
        <v>175</v>
      </c>
      <c r="H39" s="180" t="s">
        <v>157</v>
      </c>
      <c r="I39" s="181">
        <v>3</v>
      </c>
      <c r="J39" s="182">
        <v>315</v>
      </c>
      <c r="K39" s="174">
        <v>6</v>
      </c>
      <c r="AR39" s="174">
        <v>2</v>
      </c>
    </row>
    <row r="40" spans="1:44" ht="11.25">
      <c r="A40" s="174">
        <v>3</v>
      </c>
      <c r="B40" s="175">
        <v>7</v>
      </c>
      <c r="C40" s="175">
        <v>2</v>
      </c>
      <c r="D40" s="176" t="s">
        <v>179</v>
      </c>
      <c r="E40" s="177">
        <v>1995</v>
      </c>
      <c r="F40" s="178">
        <v>2</v>
      </c>
      <c r="G40" s="179" t="s">
        <v>137</v>
      </c>
      <c r="H40" s="180" t="s">
        <v>164</v>
      </c>
      <c r="I40" s="181">
        <v>3</v>
      </c>
      <c r="J40" s="182">
        <v>300</v>
      </c>
      <c r="K40" s="174">
        <v>1</v>
      </c>
      <c r="AR40" s="174">
        <v>2</v>
      </c>
    </row>
    <row r="41" spans="1:44" ht="11.25">
      <c r="A41" s="174">
        <v>3</v>
      </c>
      <c r="B41" s="175">
        <v>7</v>
      </c>
      <c r="C41" s="175">
        <v>3</v>
      </c>
      <c r="D41" s="176" t="s">
        <v>225</v>
      </c>
      <c r="E41" s="177">
        <v>1995</v>
      </c>
      <c r="F41" s="178">
        <v>2</v>
      </c>
      <c r="G41" s="179" t="s">
        <v>137</v>
      </c>
      <c r="H41" s="180" t="s">
        <v>164</v>
      </c>
      <c r="I41" s="181">
        <v>3</v>
      </c>
      <c r="J41" s="182">
        <v>296</v>
      </c>
      <c r="K41" s="174">
        <v>1</v>
      </c>
      <c r="AR41" s="174">
        <v>2</v>
      </c>
    </row>
    <row r="42" spans="1:44" ht="11.25">
      <c r="A42" s="174">
        <v>3</v>
      </c>
      <c r="B42" s="175">
        <v>7</v>
      </c>
      <c r="C42" s="175">
        <v>4</v>
      </c>
      <c r="D42" s="176" t="s">
        <v>170</v>
      </c>
      <c r="E42" s="177">
        <v>1998</v>
      </c>
      <c r="F42" s="178">
        <v>2</v>
      </c>
      <c r="G42" s="179" t="s">
        <v>163</v>
      </c>
      <c r="H42" s="180" t="s">
        <v>157</v>
      </c>
      <c r="I42" s="181">
        <v>3</v>
      </c>
      <c r="J42" s="182">
        <v>298</v>
      </c>
      <c r="K42" s="174">
        <v>10</v>
      </c>
      <c r="AR42" s="174">
        <v>2</v>
      </c>
    </row>
    <row r="43" spans="1:44" ht="11.25">
      <c r="A43" s="174">
        <v>3</v>
      </c>
      <c r="B43" s="175">
        <v>7</v>
      </c>
      <c r="C43" s="175">
        <v>5</v>
      </c>
      <c r="D43" s="176" t="s">
        <v>167</v>
      </c>
      <c r="E43" s="177">
        <v>1994</v>
      </c>
      <c r="F43" s="178">
        <v>2</v>
      </c>
      <c r="G43" s="179" t="s">
        <v>168</v>
      </c>
      <c r="H43" s="180" t="s">
        <v>164</v>
      </c>
      <c r="I43" s="181">
        <v>3</v>
      </c>
      <c r="J43" s="182">
        <v>312</v>
      </c>
      <c r="K43" s="174">
        <v>5</v>
      </c>
      <c r="AR43" s="174">
        <v>2</v>
      </c>
    </row>
    <row r="44" spans="1:44" ht="11.25">
      <c r="A44" s="174">
        <v>3</v>
      </c>
      <c r="B44" s="175">
        <v>7</v>
      </c>
      <c r="C44" s="175">
        <v>6</v>
      </c>
      <c r="D44" s="176" t="s">
        <v>166</v>
      </c>
      <c r="E44" s="177">
        <v>1996</v>
      </c>
      <c r="F44" s="178">
        <v>2</v>
      </c>
      <c r="G44" s="179" t="s">
        <v>163</v>
      </c>
      <c r="H44" s="180" t="s">
        <v>164</v>
      </c>
      <c r="I44" s="181">
        <v>3</v>
      </c>
      <c r="J44" s="182">
        <v>314</v>
      </c>
      <c r="K44" s="174">
        <v>10</v>
      </c>
      <c r="AR44" s="174">
        <v>2</v>
      </c>
    </row>
    <row r="45" spans="1:44" ht="11.25">
      <c r="A45" s="174">
        <v>3</v>
      </c>
      <c r="B45" s="175">
        <v>8</v>
      </c>
      <c r="C45" s="175">
        <v>1</v>
      </c>
      <c r="D45" s="176" t="s">
        <v>226</v>
      </c>
      <c r="E45" s="177">
        <v>1994</v>
      </c>
      <c r="F45" s="178">
        <v>2</v>
      </c>
      <c r="G45" s="179" t="s">
        <v>152</v>
      </c>
      <c r="H45" s="180" t="s">
        <v>164</v>
      </c>
      <c r="I45" s="181">
        <v>3</v>
      </c>
      <c r="J45" s="182">
        <v>294</v>
      </c>
      <c r="K45" s="174">
        <v>8</v>
      </c>
      <c r="AR45" s="174">
        <v>2</v>
      </c>
    </row>
    <row r="46" spans="1:44" ht="11.25">
      <c r="A46" s="174">
        <v>3</v>
      </c>
      <c r="B46" s="175">
        <v>8</v>
      </c>
      <c r="C46" s="175">
        <v>2</v>
      </c>
      <c r="D46" s="176" t="s">
        <v>227</v>
      </c>
      <c r="E46" s="177">
        <v>1994</v>
      </c>
      <c r="F46" s="178">
        <v>2</v>
      </c>
      <c r="G46" s="179" t="s">
        <v>145</v>
      </c>
      <c r="H46" s="180" t="s">
        <v>164</v>
      </c>
      <c r="I46" s="181">
        <v>3</v>
      </c>
      <c r="J46" s="182">
        <v>290</v>
      </c>
      <c r="K46" s="174">
        <v>9</v>
      </c>
      <c r="AR46" s="174">
        <v>2</v>
      </c>
    </row>
    <row r="47" spans="1:44" ht="11.25">
      <c r="A47" s="174">
        <v>3</v>
      </c>
      <c r="B47" s="175">
        <v>8</v>
      </c>
      <c r="C47" s="175">
        <v>3</v>
      </c>
      <c r="D47" s="176" t="s">
        <v>178</v>
      </c>
      <c r="E47" s="177">
        <v>1996</v>
      </c>
      <c r="F47" s="178">
        <v>2</v>
      </c>
      <c r="G47" s="179" t="s">
        <v>134</v>
      </c>
      <c r="H47" s="180" t="s">
        <v>164</v>
      </c>
      <c r="I47" s="181">
        <v>3</v>
      </c>
      <c r="J47" s="182">
        <v>280</v>
      </c>
      <c r="K47" s="174">
        <v>4</v>
      </c>
      <c r="AR47" s="174">
        <v>2</v>
      </c>
    </row>
    <row r="48" spans="1:44" ht="11.25">
      <c r="A48" s="174">
        <v>3</v>
      </c>
      <c r="B48" s="175">
        <v>8</v>
      </c>
      <c r="C48" s="175">
        <v>4</v>
      </c>
      <c r="D48" s="176" t="s">
        <v>228</v>
      </c>
      <c r="E48" s="177">
        <v>1993</v>
      </c>
      <c r="F48" s="178">
        <v>2</v>
      </c>
      <c r="G48" s="179" t="s">
        <v>134</v>
      </c>
      <c r="H48" s="180" t="s">
        <v>164</v>
      </c>
      <c r="I48" s="181">
        <v>3</v>
      </c>
      <c r="J48" s="182">
        <v>290</v>
      </c>
      <c r="K48" s="174">
        <v>4</v>
      </c>
      <c r="AR48" s="174">
        <v>2</v>
      </c>
    </row>
    <row r="49" spans="1:44" ht="11.25">
      <c r="A49" s="174">
        <v>3</v>
      </c>
      <c r="B49" s="175">
        <v>8</v>
      </c>
      <c r="C49" s="175">
        <v>5</v>
      </c>
      <c r="D49" s="176" t="s">
        <v>229</v>
      </c>
      <c r="E49" s="177">
        <v>1996</v>
      </c>
      <c r="F49" s="178">
        <v>2</v>
      </c>
      <c r="G49" s="179" t="s">
        <v>143</v>
      </c>
      <c r="H49" s="180" t="s">
        <v>164</v>
      </c>
      <c r="I49" s="181">
        <v>3</v>
      </c>
      <c r="J49" s="182">
        <v>290</v>
      </c>
      <c r="K49" s="174">
        <v>7</v>
      </c>
      <c r="AR49" s="174">
        <v>2</v>
      </c>
    </row>
    <row r="50" spans="1:44" ht="11.25">
      <c r="A50" s="174">
        <v>3</v>
      </c>
      <c r="B50" s="175">
        <v>8</v>
      </c>
      <c r="C50" s="175">
        <v>6</v>
      </c>
      <c r="D50" s="176" t="s">
        <v>230</v>
      </c>
      <c r="E50" s="177">
        <v>1996</v>
      </c>
      <c r="F50" s="178">
        <v>2</v>
      </c>
      <c r="G50" s="179" t="s">
        <v>145</v>
      </c>
      <c r="H50" s="180" t="s">
        <v>164</v>
      </c>
      <c r="I50" s="181">
        <v>3</v>
      </c>
      <c r="J50" s="182">
        <v>290</v>
      </c>
      <c r="K50" s="174">
        <v>9</v>
      </c>
      <c r="AR50" s="174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44">
    <tabColor indexed="34"/>
  </sheetPr>
  <dimension ref="B1:M2"/>
  <sheetViews>
    <sheetView showRowColHeaders="0" showZeros="0" zoomScale="130" zoomScaleNormal="130" workbookViewId="0" topLeftCell="B1">
      <pane xSplit="16" ySplit="2" topLeftCell="R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MENU!B32</f>
        <v>0</v>
      </c>
      <c r="F2" s="170"/>
      <c r="G2" s="171"/>
      <c r="H2" s="172"/>
      <c r="I2" s="172"/>
      <c r="J2" s="173" t="str">
        <f>MENU!E32</f>
        <v>100 férfi hát - döntő 4.kcs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unka65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MENU!B33</f>
        <v>0</v>
      </c>
      <c r="F2" s="170"/>
      <c r="G2" s="171"/>
      <c r="H2" s="172"/>
      <c r="I2" s="172"/>
      <c r="J2" s="173" t="str">
        <f>MENU!E33</f>
        <v>100 férfi hát - döntő 5-6.kcs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66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MENU!B32</f>
        <v>0</v>
      </c>
      <c r="F2" s="170"/>
      <c r="G2" s="171"/>
      <c r="H2" s="172"/>
      <c r="I2" s="172"/>
      <c r="J2" s="173" t="str">
        <f>MENU!E34</f>
        <v>100 női hát - döntő 3.kcs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unka67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MENU!B35</f>
        <v>0</v>
      </c>
      <c r="F2" s="170"/>
      <c r="G2" s="171"/>
      <c r="H2" s="172"/>
      <c r="I2" s="172"/>
      <c r="J2" s="173" t="str">
        <f>MENU!E35</f>
        <v>100 női hát - döntő 4.kcs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68">
    <tabColor indexed="34"/>
  </sheetPr>
  <dimension ref="B1:M2"/>
  <sheetViews>
    <sheetView showRowColHeaders="0" showZeros="0" zoomScale="130" zoomScaleNormal="130" workbookViewId="0" topLeftCell="B1">
      <pane xSplit="18" ySplit="2" topLeftCell="T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MENU!B36</f>
        <v>0</v>
      </c>
      <c r="F2" s="170"/>
      <c r="G2" s="171"/>
      <c r="H2" s="172"/>
      <c r="I2" s="172"/>
      <c r="J2" s="173" t="str">
        <f>MENU!E36</f>
        <v>100 női hát - döntő 5-6.kcs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unka69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MENU!B37</f>
        <v>0</v>
      </c>
      <c r="F2" s="170"/>
      <c r="G2" s="171"/>
      <c r="H2" s="172"/>
      <c r="I2" s="172"/>
      <c r="J2" s="173" t="str">
        <f>MENU!E37</f>
        <v>100 férfi pillangó - döntő 3.kcs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unka70">
    <tabColor indexed="34"/>
  </sheetPr>
  <dimension ref="B1:M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MENU!B38</f>
        <v>0</v>
      </c>
      <c r="F2" s="170"/>
      <c r="G2" s="171"/>
      <c r="H2" s="172"/>
      <c r="I2" s="172"/>
      <c r="J2" s="173" t="str">
        <f>MENU!E38</f>
        <v>100 férfi pillangó - döntő 4.kcs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unka71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MENU!B39</f>
        <v>0</v>
      </c>
      <c r="F2" s="170"/>
      <c r="G2" s="171"/>
      <c r="H2" s="172"/>
      <c r="I2" s="172"/>
      <c r="J2" s="173" t="str">
        <f>MENU!E39</f>
        <v>100 férfi pillangó - döntő 5-6.kcs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unka72">
    <tabColor indexed="34"/>
  </sheetPr>
  <dimension ref="B1:M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MENU!B40</f>
        <v>0</v>
      </c>
      <c r="F2" s="170"/>
      <c r="G2" s="171"/>
      <c r="H2" s="172"/>
      <c r="I2" s="172"/>
      <c r="J2" s="173" t="str">
        <f>MENU!E40</f>
        <v>100 női pillangó - döntő 3.kcs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unka73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MENU!B41</f>
        <v>0</v>
      </c>
      <c r="F2" s="170"/>
      <c r="G2" s="171"/>
      <c r="H2" s="172"/>
      <c r="I2" s="172"/>
      <c r="J2" s="173" t="str">
        <f>MENU!E41</f>
        <v>100 női pillangó - döntő 4.kcs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34"/>
  </sheetPr>
  <dimension ref="A1:AR50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71093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69">
        <f>MENU!B6</f>
        <v>0</v>
      </c>
      <c r="F2" s="170"/>
      <c r="G2" s="171"/>
      <c r="H2" s="172"/>
      <c r="I2" s="172"/>
      <c r="J2" s="173" t="str">
        <f>MENU!E6</f>
        <v>50 férfi gyors</v>
      </c>
      <c r="M2" s="185"/>
    </row>
    <row r="3" spans="1:44" ht="11.25">
      <c r="A3" s="174">
        <v>4</v>
      </c>
      <c r="B3" s="175">
        <v>1</v>
      </c>
      <c r="C3" s="175">
        <v>1</v>
      </c>
      <c r="I3" s="181">
        <v>4</v>
      </c>
      <c r="AR3" s="174">
        <v>2</v>
      </c>
    </row>
    <row r="4" spans="1:44" ht="11.25">
      <c r="A4" s="174">
        <v>4</v>
      </c>
      <c r="B4" s="175">
        <v>1</v>
      </c>
      <c r="C4" s="175">
        <v>2</v>
      </c>
      <c r="D4" s="176" t="s">
        <v>180</v>
      </c>
      <c r="E4" s="177">
        <v>2000</v>
      </c>
      <c r="F4" s="178">
        <v>1</v>
      </c>
      <c r="G4" s="179" t="s">
        <v>145</v>
      </c>
      <c r="H4" s="180" t="s">
        <v>181</v>
      </c>
      <c r="I4" s="181">
        <v>4</v>
      </c>
      <c r="J4" s="182">
        <v>490</v>
      </c>
      <c r="K4" s="174">
        <v>9</v>
      </c>
      <c r="AR4" s="174">
        <v>2</v>
      </c>
    </row>
    <row r="5" spans="1:44" ht="11.25">
      <c r="A5" s="174">
        <v>4</v>
      </c>
      <c r="B5" s="175">
        <v>1</v>
      </c>
      <c r="C5" s="175">
        <v>3</v>
      </c>
      <c r="D5" s="176" t="s">
        <v>183</v>
      </c>
      <c r="E5" s="177">
        <v>2000</v>
      </c>
      <c r="F5" s="178">
        <v>1</v>
      </c>
      <c r="G5" s="179" t="s">
        <v>168</v>
      </c>
      <c r="H5" s="180" t="s">
        <v>181</v>
      </c>
      <c r="I5" s="181">
        <v>4</v>
      </c>
      <c r="J5" s="182">
        <v>391</v>
      </c>
      <c r="K5" s="174">
        <v>5</v>
      </c>
      <c r="AR5" s="174">
        <v>2</v>
      </c>
    </row>
    <row r="6" spans="1:44" ht="11.25">
      <c r="A6" s="174">
        <v>4</v>
      </c>
      <c r="B6" s="175">
        <v>1</v>
      </c>
      <c r="C6" s="175">
        <v>4</v>
      </c>
      <c r="D6" s="176" t="s">
        <v>231</v>
      </c>
      <c r="E6" s="177">
        <v>1998</v>
      </c>
      <c r="F6" s="178">
        <v>1</v>
      </c>
      <c r="G6" s="179" t="s">
        <v>145</v>
      </c>
      <c r="H6" s="180" t="s">
        <v>192</v>
      </c>
      <c r="I6" s="181">
        <v>4</v>
      </c>
      <c r="J6" s="182">
        <v>420</v>
      </c>
      <c r="K6" s="174">
        <v>9</v>
      </c>
      <c r="AR6" s="174">
        <v>2</v>
      </c>
    </row>
    <row r="7" spans="1:44" ht="11.25">
      <c r="A7" s="174">
        <v>4</v>
      </c>
      <c r="B7" s="175">
        <v>1</v>
      </c>
      <c r="C7" s="175">
        <v>5</v>
      </c>
      <c r="I7" s="181">
        <v>4</v>
      </c>
      <c r="AR7" s="174">
        <v>2</v>
      </c>
    </row>
    <row r="8" spans="1:44" ht="11.25">
      <c r="A8" s="174">
        <v>4</v>
      </c>
      <c r="B8" s="175">
        <v>1</v>
      </c>
      <c r="C8" s="175">
        <v>6</v>
      </c>
      <c r="I8" s="181">
        <v>4</v>
      </c>
      <c r="AR8" s="174">
        <v>2</v>
      </c>
    </row>
    <row r="9" spans="1:44" ht="11.25">
      <c r="A9" s="174">
        <v>4</v>
      </c>
      <c r="B9" s="175">
        <v>2</v>
      </c>
      <c r="C9" s="175">
        <v>1</v>
      </c>
      <c r="D9" s="176" t="s">
        <v>186</v>
      </c>
      <c r="E9" s="177">
        <v>2000</v>
      </c>
      <c r="F9" s="178">
        <v>1</v>
      </c>
      <c r="G9" s="179" t="s">
        <v>145</v>
      </c>
      <c r="H9" s="180" t="s">
        <v>181</v>
      </c>
      <c r="I9" s="181">
        <v>4</v>
      </c>
      <c r="J9" s="182">
        <v>380</v>
      </c>
      <c r="K9" s="174">
        <v>9</v>
      </c>
      <c r="AR9" s="174">
        <v>2</v>
      </c>
    </row>
    <row r="10" spans="1:44" ht="11.25">
      <c r="A10" s="174">
        <v>4</v>
      </c>
      <c r="B10" s="175">
        <v>2</v>
      </c>
      <c r="C10" s="175">
        <v>2</v>
      </c>
      <c r="D10" s="176" t="s">
        <v>190</v>
      </c>
      <c r="E10" s="177">
        <v>2000</v>
      </c>
      <c r="F10" s="178">
        <v>1</v>
      </c>
      <c r="G10" s="179" t="s">
        <v>145</v>
      </c>
      <c r="H10" s="180" t="s">
        <v>181</v>
      </c>
      <c r="I10" s="181">
        <v>4</v>
      </c>
      <c r="J10" s="182">
        <v>360</v>
      </c>
      <c r="K10" s="174">
        <v>9</v>
      </c>
      <c r="AR10" s="174">
        <v>2</v>
      </c>
    </row>
    <row r="11" spans="1:44" ht="11.25">
      <c r="A11" s="174">
        <v>4</v>
      </c>
      <c r="B11" s="175">
        <v>2</v>
      </c>
      <c r="C11" s="175">
        <v>3</v>
      </c>
      <c r="D11" s="176" t="s">
        <v>196</v>
      </c>
      <c r="E11" s="177">
        <v>2000</v>
      </c>
      <c r="F11" s="178">
        <v>1</v>
      </c>
      <c r="G11" s="179" t="s">
        <v>145</v>
      </c>
      <c r="H11" s="180" t="s">
        <v>181</v>
      </c>
      <c r="I11" s="181">
        <v>4</v>
      </c>
      <c r="J11" s="182">
        <v>350</v>
      </c>
      <c r="K11" s="174">
        <v>9</v>
      </c>
      <c r="AR11" s="174">
        <v>2</v>
      </c>
    </row>
    <row r="12" spans="1:44" ht="11.25">
      <c r="A12" s="174">
        <v>4</v>
      </c>
      <c r="B12" s="175">
        <v>2</v>
      </c>
      <c r="C12" s="175">
        <v>4</v>
      </c>
      <c r="D12" s="176" t="s">
        <v>232</v>
      </c>
      <c r="E12" s="177">
        <v>2000</v>
      </c>
      <c r="F12" s="178">
        <v>1</v>
      </c>
      <c r="G12" s="179" t="s">
        <v>137</v>
      </c>
      <c r="H12" s="180" t="s">
        <v>181</v>
      </c>
      <c r="I12" s="181">
        <v>4</v>
      </c>
      <c r="J12" s="182">
        <v>351</v>
      </c>
      <c r="K12" s="174">
        <v>1</v>
      </c>
      <c r="AR12" s="174">
        <v>2</v>
      </c>
    </row>
    <row r="13" spans="1:44" ht="11.25">
      <c r="A13" s="174">
        <v>4</v>
      </c>
      <c r="B13" s="175">
        <v>2</v>
      </c>
      <c r="C13" s="175">
        <v>5</v>
      </c>
      <c r="D13" s="176" t="s">
        <v>184</v>
      </c>
      <c r="E13" s="177">
        <v>2001</v>
      </c>
      <c r="F13" s="178">
        <v>1</v>
      </c>
      <c r="G13" s="179" t="s">
        <v>134</v>
      </c>
      <c r="H13" s="180" t="s">
        <v>185</v>
      </c>
      <c r="I13" s="181">
        <v>4</v>
      </c>
      <c r="J13" s="182">
        <v>370</v>
      </c>
      <c r="K13" s="174">
        <v>4</v>
      </c>
      <c r="AR13" s="174">
        <v>2</v>
      </c>
    </row>
    <row r="14" spans="1:44" ht="11.25">
      <c r="A14" s="174">
        <v>4</v>
      </c>
      <c r="B14" s="175">
        <v>2</v>
      </c>
      <c r="C14" s="175">
        <v>6</v>
      </c>
      <c r="D14" s="176" t="s">
        <v>233</v>
      </c>
      <c r="E14" s="177">
        <v>2000</v>
      </c>
      <c r="F14" s="178">
        <v>1</v>
      </c>
      <c r="G14" s="179" t="s">
        <v>148</v>
      </c>
      <c r="H14" s="180" t="s">
        <v>181</v>
      </c>
      <c r="I14" s="181">
        <v>4</v>
      </c>
      <c r="J14" s="182">
        <v>375</v>
      </c>
      <c r="K14" s="174">
        <v>2</v>
      </c>
      <c r="AR14" s="174">
        <v>2</v>
      </c>
    </row>
    <row r="15" spans="1:44" ht="11.25">
      <c r="A15" s="174">
        <v>4</v>
      </c>
      <c r="B15" s="175">
        <v>3</v>
      </c>
      <c r="C15" s="175">
        <v>1</v>
      </c>
      <c r="D15" s="176" t="s">
        <v>234</v>
      </c>
      <c r="E15" s="177">
        <v>1999</v>
      </c>
      <c r="F15" s="178">
        <v>1</v>
      </c>
      <c r="G15" s="179" t="s">
        <v>137</v>
      </c>
      <c r="H15" s="180" t="s">
        <v>181</v>
      </c>
      <c r="I15" s="181">
        <v>4</v>
      </c>
      <c r="J15" s="182">
        <v>345</v>
      </c>
      <c r="K15" s="174">
        <v>1</v>
      </c>
      <c r="AR15" s="174">
        <v>2</v>
      </c>
    </row>
    <row r="16" spans="1:44" ht="11.25">
      <c r="A16" s="174">
        <v>4</v>
      </c>
      <c r="B16" s="175">
        <v>3</v>
      </c>
      <c r="C16" s="175">
        <v>2</v>
      </c>
      <c r="D16" s="176" t="s">
        <v>182</v>
      </c>
      <c r="E16" s="177">
        <v>1999</v>
      </c>
      <c r="F16" s="178">
        <v>1</v>
      </c>
      <c r="G16" s="179" t="s">
        <v>163</v>
      </c>
      <c r="H16" s="180" t="s">
        <v>181</v>
      </c>
      <c r="I16" s="181">
        <v>4</v>
      </c>
      <c r="J16" s="182">
        <v>333</v>
      </c>
      <c r="K16" s="174">
        <v>10</v>
      </c>
      <c r="AR16" s="174">
        <v>2</v>
      </c>
    </row>
    <row r="17" spans="1:44" ht="11.25">
      <c r="A17" s="174">
        <v>4</v>
      </c>
      <c r="B17" s="175">
        <v>3</v>
      </c>
      <c r="C17" s="175">
        <v>3</v>
      </c>
      <c r="D17" s="176" t="s">
        <v>235</v>
      </c>
      <c r="E17" s="177">
        <v>1999</v>
      </c>
      <c r="F17" s="178">
        <v>1</v>
      </c>
      <c r="G17" s="179" t="s">
        <v>148</v>
      </c>
      <c r="H17" s="180" t="s">
        <v>181</v>
      </c>
      <c r="I17" s="181">
        <v>4</v>
      </c>
      <c r="J17" s="182">
        <v>330</v>
      </c>
      <c r="K17" s="174">
        <v>2</v>
      </c>
      <c r="AR17" s="174">
        <v>2</v>
      </c>
    </row>
    <row r="18" spans="1:44" ht="11.25">
      <c r="A18" s="174">
        <v>4</v>
      </c>
      <c r="B18" s="175">
        <v>3</v>
      </c>
      <c r="C18" s="175">
        <v>4</v>
      </c>
      <c r="D18" s="176" t="s">
        <v>236</v>
      </c>
      <c r="E18" s="177">
        <v>2000</v>
      </c>
      <c r="F18" s="178">
        <v>1</v>
      </c>
      <c r="G18" s="179" t="s">
        <v>145</v>
      </c>
      <c r="H18" s="180" t="s">
        <v>181</v>
      </c>
      <c r="I18" s="181">
        <v>4</v>
      </c>
      <c r="J18" s="182">
        <v>330</v>
      </c>
      <c r="K18" s="174">
        <v>9</v>
      </c>
      <c r="AR18" s="174">
        <v>2</v>
      </c>
    </row>
    <row r="19" spans="1:44" ht="11.25">
      <c r="A19" s="174">
        <v>4</v>
      </c>
      <c r="B19" s="175">
        <v>3</v>
      </c>
      <c r="C19" s="175">
        <v>5</v>
      </c>
      <c r="D19" s="176" t="s">
        <v>189</v>
      </c>
      <c r="E19" s="177">
        <v>2000</v>
      </c>
      <c r="F19" s="178">
        <v>1</v>
      </c>
      <c r="G19" s="179" t="s">
        <v>137</v>
      </c>
      <c r="H19" s="180" t="s">
        <v>181</v>
      </c>
      <c r="I19" s="181">
        <v>4</v>
      </c>
      <c r="J19" s="182">
        <v>334</v>
      </c>
      <c r="K19" s="174">
        <v>1</v>
      </c>
      <c r="AR19" s="174">
        <v>2</v>
      </c>
    </row>
    <row r="20" spans="1:44" ht="11.25">
      <c r="A20" s="174">
        <v>4</v>
      </c>
      <c r="B20" s="175">
        <v>3</v>
      </c>
      <c r="C20" s="175">
        <v>6</v>
      </c>
      <c r="D20" s="176" t="s">
        <v>188</v>
      </c>
      <c r="E20" s="177">
        <v>1999</v>
      </c>
      <c r="F20" s="178">
        <v>1</v>
      </c>
      <c r="G20" s="179" t="s">
        <v>168</v>
      </c>
      <c r="H20" s="180" t="s">
        <v>181</v>
      </c>
      <c r="I20" s="181">
        <v>4</v>
      </c>
      <c r="J20" s="182">
        <v>339</v>
      </c>
      <c r="K20" s="174">
        <v>5</v>
      </c>
      <c r="AR20" s="174">
        <v>2</v>
      </c>
    </row>
    <row r="21" spans="1:44" ht="11.25">
      <c r="A21" s="174">
        <v>4</v>
      </c>
      <c r="B21" s="175">
        <v>4</v>
      </c>
      <c r="C21" s="175">
        <v>1</v>
      </c>
      <c r="D21" s="176" t="s">
        <v>237</v>
      </c>
      <c r="E21" s="177">
        <v>1999</v>
      </c>
      <c r="F21" s="178">
        <v>1</v>
      </c>
      <c r="G21" s="179" t="s">
        <v>145</v>
      </c>
      <c r="H21" s="180" t="s">
        <v>181</v>
      </c>
      <c r="I21" s="181">
        <v>4</v>
      </c>
      <c r="J21" s="182">
        <v>320</v>
      </c>
      <c r="K21" s="174">
        <v>9</v>
      </c>
      <c r="AR21" s="174">
        <v>2</v>
      </c>
    </row>
    <row r="22" spans="1:44" ht="11.25">
      <c r="A22" s="174">
        <v>4</v>
      </c>
      <c r="B22" s="175">
        <v>4</v>
      </c>
      <c r="C22" s="175">
        <v>2</v>
      </c>
      <c r="D22" s="176" t="s">
        <v>195</v>
      </c>
      <c r="E22" s="177">
        <v>2000</v>
      </c>
      <c r="F22" s="178">
        <v>1</v>
      </c>
      <c r="G22" s="179" t="s">
        <v>145</v>
      </c>
      <c r="H22" s="180" t="s">
        <v>181</v>
      </c>
      <c r="I22" s="181">
        <v>4</v>
      </c>
      <c r="J22" s="182">
        <v>310</v>
      </c>
      <c r="K22" s="174">
        <v>9</v>
      </c>
      <c r="AR22" s="174">
        <v>2</v>
      </c>
    </row>
    <row r="23" spans="1:44" ht="11.25">
      <c r="A23" s="174">
        <v>4</v>
      </c>
      <c r="B23" s="175">
        <v>4</v>
      </c>
      <c r="C23" s="175">
        <v>3</v>
      </c>
      <c r="D23" s="176" t="s">
        <v>198</v>
      </c>
      <c r="E23" s="177">
        <v>1997</v>
      </c>
      <c r="F23" s="178">
        <v>1</v>
      </c>
      <c r="G23" s="179" t="s">
        <v>134</v>
      </c>
      <c r="H23" s="180" t="s">
        <v>192</v>
      </c>
      <c r="I23" s="181">
        <v>4</v>
      </c>
      <c r="J23" s="182">
        <v>310</v>
      </c>
      <c r="K23" s="174">
        <v>4</v>
      </c>
      <c r="AR23" s="174">
        <v>2</v>
      </c>
    </row>
    <row r="24" spans="1:44" ht="11.25">
      <c r="A24" s="174">
        <v>4</v>
      </c>
      <c r="B24" s="175">
        <v>4</v>
      </c>
      <c r="C24" s="175">
        <v>4</v>
      </c>
      <c r="D24" s="176" t="s">
        <v>238</v>
      </c>
      <c r="E24" s="177">
        <v>1998</v>
      </c>
      <c r="F24" s="178">
        <v>1</v>
      </c>
      <c r="G24" s="179" t="s">
        <v>148</v>
      </c>
      <c r="H24" s="180" t="s">
        <v>192</v>
      </c>
      <c r="I24" s="181">
        <v>4</v>
      </c>
      <c r="J24" s="182">
        <v>310</v>
      </c>
      <c r="K24" s="174">
        <v>2</v>
      </c>
      <c r="AR24" s="174">
        <v>2</v>
      </c>
    </row>
    <row r="25" spans="1:44" ht="11.25">
      <c r="A25" s="174">
        <v>4</v>
      </c>
      <c r="B25" s="175">
        <v>4</v>
      </c>
      <c r="C25" s="175">
        <v>5</v>
      </c>
      <c r="D25" s="176" t="s">
        <v>197</v>
      </c>
      <c r="E25" s="177">
        <v>1997</v>
      </c>
      <c r="F25" s="178">
        <v>1</v>
      </c>
      <c r="G25" s="179" t="s">
        <v>152</v>
      </c>
      <c r="H25" s="180" t="s">
        <v>192</v>
      </c>
      <c r="I25" s="181">
        <v>4</v>
      </c>
      <c r="J25" s="182">
        <v>312</v>
      </c>
      <c r="K25" s="174">
        <v>8</v>
      </c>
      <c r="AR25" s="174">
        <v>2</v>
      </c>
    </row>
    <row r="26" spans="1:44" ht="11.25">
      <c r="A26" s="174">
        <v>4</v>
      </c>
      <c r="B26" s="175">
        <v>4</v>
      </c>
      <c r="C26" s="175">
        <v>6</v>
      </c>
      <c r="D26" s="176" t="s">
        <v>187</v>
      </c>
      <c r="E26" s="177">
        <v>1999</v>
      </c>
      <c r="F26" s="178">
        <v>1</v>
      </c>
      <c r="G26" s="179" t="s">
        <v>168</v>
      </c>
      <c r="H26" s="180" t="s">
        <v>181</v>
      </c>
      <c r="I26" s="181">
        <v>4</v>
      </c>
      <c r="J26" s="182">
        <v>315</v>
      </c>
      <c r="K26" s="174">
        <v>5</v>
      </c>
      <c r="AR26" s="174">
        <v>2</v>
      </c>
    </row>
    <row r="27" spans="1:44" ht="11.25">
      <c r="A27" s="174">
        <v>4</v>
      </c>
      <c r="B27" s="175">
        <v>5</v>
      </c>
      <c r="C27" s="175">
        <v>1</v>
      </c>
      <c r="D27" s="176" t="s">
        <v>239</v>
      </c>
      <c r="E27" s="177">
        <v>1998</v>
      </c>
      <c r="F27" s="178">
        <v>1</v>
      </c>
      <c r="G27" s="179" t="s">
        <v>148</v>
      </c>
      <c r="H27" s="180" t="s">
        <v>192</v>
      </c>
      <c r="I27" s="181">
        <v>4</v>
      </c>
      <c r="J27" s="182">
        <v>302</v>
      </c>
      <c r="K27" s="174">
        <v>2</v>
      </c>
      <c r="AR27" s="174">
        <v>2</v>
      </c>
    </row>
    <row r="28" spans="1:44" ht="11.25">
      <c r="A28" s="174">
        <v>4</v>
      </c>
      <c r="B28" s="175">
        <v>5</v>
      </c>
      <c r="C28" s="175">
        <v>2</v>
      </c>
      <c r="D28" s="176" t="s">
        <v>193</v>
      </c>
      <c r="E28" s="177">
        <v>1997</v>
      </c>
      <c r="F28" s="178">
        <v>1</v>
      </c>
      <c r="G28" s="179" t="s">
        <v>168</v>
      </c>
      <c r="H28" s="180" t="s">
        <v>192</v>
      </c>
      <c r="I28" s="181">
        <v>4</v>
      </c>
      <c r="J28" s="182">
        <v>298</v>
      </c>
      <c r="K28" s="174">
        <v>5</v>
      </c>
      <c r="AR28" s="174">
        <v>2</v>
      </c>
    </row>
    <row r="29" spans="1:44" ht="11.25">
      <c r="A29" s="174">
        <v>4</v>
      </c>
      <c r="B29" s="175">
        <v>5</v>
      </c>
      <c r="C29" s="175">
        <v>3</v>
      </c>
      <c r="D29" s="176" t="s">
        <v>240</v>
      </c>
      <c r="E29" s="177">
        <v>1998</v>
      </c>
      <c r="F29" s="178">
        <v>1</v>
      </c>
      <c r="G29" s="179" t="s">
        <v>134</v>
      </c>
      <c r="H29" s="180" t="s">
        <v>192</v>
      </c>
      <c r="I29" s="181">
        <v>4</v>
      </c>
      <c r="J29" s="182">
        <v>290</v>
      </c>
      <c r="K29" s="174">
        <v>4</v>
      </c>
      <c r="AR29" s="174">
        <v>2</v>
      </c>
    </row>
    <row r="30" spans="1:44" ht="11.25">
      <c r="A30" s="174">
        <v>4</v>
      </c>
      <c r="B30" s="175">
        <v>5</v>
      </c>
      <c r="C30" s="175">
        <v>4</v>
      </c>
      <c r="D30" s="176" t="s">
        <v>191</v>
      </c>
      <c r="E30" s="177">
        <v>1998</v>
      </c>
      <c r="F30" s="178">
        <v>1</v>
      </c>
      <c r="G30" s="179" t="s">
        <v>163</v>
      </c>
      <c r="H30" s="180" t="s">
        <v>192</v>
      </c>
      <c r="I30" s="181">
        <v>4</v>
      </c>
      <c r="J30" s="182">
        <v>292</v>
      </c>
      <c r="K30" s="174">
        <v>10</v>
      </c>
      <c r="AR30" s="174">
        <v>2</v>
      </c>
    </row>
    <row r="31" spans="1:44" ht="11.25">
      <c r="A31" s="174">
        <v>4</v>
      </c>
      <c r="B31" s="175">
        <v>5</v>
      </c>
      <c r="C31" s="175">
        <v>5</v>
      </c>
      <c r="D31" s="176" t="s">
        <v>241</v>
      </c>
      <c r="E31" s="177">
        <v>1999</v>
      </c>
      <c r="F31" s="178">
        <v>1</v>
      </c>
      <c r="G31" s="179" t="s">
        <v>145</v>
      </c>
      <c r="H31" s="180" t="s">
        <v>181</v>
      </c>
      <c r="I31" s="181">
        <v>4</v>
      </c>
      <c r="J31" s="182">
        <v>298</v>
      </c>
      <c r="K31" s="174">
        <v>9</v>
      </c>
      <c r="AR31" s="174">
        <v>2</v>
      </c>
    </row>
    <row r="32" spans="1:44" ht="11.25">
      <c r="A32" s="174">
        <v>4</v>
      </c>
      <c r="B32" s="175">
        <v>5</v>
      </c>
      <c r="C32" s="175">
        <v>6</v>
      </c>
      <c r="D32" s="176" t="s">
        <v>242</v>
      </c>
      <c r="E32" s="177">
        <v>1999</v>
      </c>
      <c r="F32" s="178">
        <v>1</v>
      </c>
      <c r="G32" s="179" t="s">
        <v>145</v>
      </c>
      <c r="H32" s="180" t="s">
        <v>181</v>
      </c>
      <c r="I32" s="181">
        <v>4</v>
      </c>
      <c r="J32" s="182">
        <v>300</v>
      </c>
      <c r="K32" s="174">
        <v>9</v>
      </c>
      <c r="AR32" s="174">
        <v>2</v>
      </c>
    </row>
    <row r="33" spans="1:44" ht="11.25">
      <c r="A33" s="174">
        <v>4</v>
      </c>
      <c r="B33" s="175">
        <v>6</v>
      </c>
      <c r="C33" s="175">
        <v>1</v>
      </c>
      <c r="D33" s="176" t="s">
        <v>243</v>
      </c>
      <c r="E33" s="177">
        <v>1997</v>
      </c>
      <c r="F33" s="178">
        <v>1</v>
      </c>
      <c r="G33" s="179" t="s">
        <v>145</v>
      </c>
      <c r="H33" s="180" t="s">
        <v>192</v>
      </c>
      <c r="I33" s="181">
        <v>4</v>
      </c>
      <c r="J33" s="182">
        <v>290</v>
      </c>
      <c r="K33" s="174">
        <v>9</v>
      </c>
      <c r="AR33" s="174">
        <v>2</v>
      </c>
    </row>
    <row r="34" spans="1:44" ht="11.25">
      <c r="A34" s="174">
        <v>4</v>
      </c>
      <c r="B34" s="175">
        <v>6</v>
      </c>
      <c r="C34" s="175">
        <v>2</v>
      </c>
      <c r="D34" s="176" t="s">
        <v>244</v>
      </c>
      <c r="E34" s="177">
        <v>1994</v>
      </c>
      <c r="F34" s="178">
        <v>1</v>
      </c>
      <c r="G34" s="179" t="s">
        <v>168</v>
      </c>
      <c r="H34" s="180" t="s">
        <v>201</v>
      </c>
      <c r="I34" s="181">
        <v>4</v>
      </c>
      <c r="J34" s="182">
        <v>286</v>
      </c>
      <c r="K34" s="174">
        <v>5</v>
      </c>
      <c r="AR34" s="174">
        <v>2</v>
      </c>
    </row>
    <row r="35" spans="1:44" ht="11.25">
      <c r="A35" s="174">
        <v>4</v>
      </c>
      <c r="B35" s="175">
        <v>6</v>
      </c>
      <c r="C35" s="175">
        <v>3</v>
      </c>
      <c r="D35" s="176" t="s">
        <v>211</v>
      </c>
      <c r="E35" s="177">
        <v>1995</v>
      </c>
      <c r="F35" s="178">
        <v>1</v>
      </c>
      <c r="G35" s="179" t="s">
        <v>143</v>
      </c>
      <c r="H35" s="180" t="s">
        <v>206</v>
      </c>
      <c r="I35" s="181">
        <v>4</v>
      </c>
      <c r="J35" s="182">
        <v>285</v>
      </c>
      <c r="K35" s="174">
        <v>7</v>
      </c>
      <c r="AR35" s="174">
        <v>2</v>
      </c>
    </row>
    <row r="36" spans="1:44" ht="11.25">
      <c r="A36" s="174">
        <v>4</v>
      </c>
      <c r="B36" s="175">
        <v>6</v>
      </c>
      <c r="C36" s="175">
        <v>4</v>
      </c>
      <c r="D36" s="176" t="s">
        <v>245</v>
      </c>
      <c r="E36" s="177">
        <v>1996</v>
      </c>
      <c r="F36" s="178">
        <v>1</v>
      </c>
      <c r="G36" s="179" t="s">
        <v>134</v>
      </c>
      <c r="H36" s="180" t="s">
        <v>206</v>
      </c>
      <c r="I36" s="181">
        <v>4</v>
      </c>
      <c r="J36" s="182">
        <v>285</v>
      </c>
      <c r="K36" s="174">
        <v>4</v>
      </c>
      <c r="AR36" s="174">
        <v>2</v>
      </c>
    </row>
    <row r="37" spans="1:44" ht="11.25">
      <c r="A37" s="174">
        <v>4</v>
      </c>
      <c r="B37" s="175">
        <v>6</v>
      </c>
      <c r="C37" s="175">
        <v>5</v>
      </c>
      <c r="D37" s="176" t="s">
        <v>246</v>
      </c>
      <c r="E37" s="177">
        <v>1995</v>
      </c>
      <c r="F37" s="178">
        <v>1</v>
      </c>
      <c r="G37" s="179" t="s">
        <v>148</v>
      </c>
      <c r="H37" s="180" t="s">
        <v>206</v>
      </c>
      <c r="I37" s="181">
        <v>4</v>
      </c>
      <c r="J37" s="182">
        <v>287</v>
      </c>
      <c r="K37" s="174">
        <v>2</v>
      </c>
      <c r="AR37" s="174">
        <v>2</v>
      </c>
    </row>
    <row r="38" spans="1:44" ht="11.25">
      <c r="A38" s="174">
        <v>4</v>
      </c>
      <c r="B38" s="175">
        <v>6</v>
      </c>
      <c r="C38" s="175">
        <v>6</v>
      </c>
      <c r="D38" s="176" t="s">
        <v>247</v>
      </c>
      <c r="E38" s="177">
        <v>1996</v>
      </c>
      <c r="F38" s="178">
        <v>1</v>
      </c>
      <c r="G38" s="179" t="s">
        <v>175</v>
      </c>
      <c r="H38" s="180" t="s">
        <v>206</v>
      </c>
      <c r="I38" s="181">
        <v>4</v>
      </c>
      <c r="J38" s="182">
        <v>287</v>
      </c>
      <c r="K38" s="174">
        <v>6</v>
      </c>
      <c r="AR38" s="174">
        <v>2</v>
      </c>
    </row>
    <row r="39" spans="1:44" ht="11.25">
      <c r="A39" s="174">
        <v>4</v>
      </c>
      <c r="B39" s="175">
        <v>7</v>
      </c>
      <c r="C39" s="175">
        <v>1</v>
      </c>
      <c r="D39" s="176" t="s">
        <v>248</v>
      </c>
      <c r="E39" s="177">
        <v>1996</v>
      </c>
      <c r="F39" s="178">
        <v>1</v>
      </c>
      <c r="G39" s="179" t="s">
        <v>152</v>
      </c>
      <c r="H39" s="180" t="s">
        <v>206</v>
      </c>
      <c r="I39" s="181">
        <v>4</v>
      </c>
      <c r="J39" s="182">
        <v>282</v>
      </c>
      <c r="K39" s="174">
        <v>8</v>
      </c>
      <c r="AR39" s="174">
        <v>2</v>
      </c>
    </row>
    <row r="40" spans="1:44" ht="11.25">
      <c r="A40" s="174">
        <v>4</v>
      </c>
      <c r="B40" s="175">
        <v>7</v>
      </c>
      <c r="C40" s="175">
        <v>2</v>
      </c>
      <c r="D40" s="176" t="s">
        <v>203</v>
      </c>
      <c r="E40" s="177">
        <v>1997</v>
      </c>
      <c r="F40" s="178">
        <v>1</v>
      </c>
      <c r="G40" s="179" t="s">
        <v>134</v>
      </c>
      <c r="H40" s="180" t="s">
        <v>192</v>
      </c>
      <c r="I40" s="181">
        <v>4</v>
      </c>
      <c r="J40" s="182">
        <v>275</v>
      </c>
      <c r="K40" s="174">
        <v>4</v>
      </c>
      <c r="AR40" s="174">
        <v>2</v>
      </c>
    </row>
    <row r="41" spans="1:44" ht="11.25">
      <c r="A41" s="174">
        <v>4</v>
      </c>
      <c r="B41" s="175">
        <v>7</v>
      </c>
      <c r="C41" s="175">
        <v>3</v>
      </c>
      <c r="D41" s="176" t="s">
        <v>249</v>
      </c>
      <c r="E41" s="177">
        <v>1994</v>
      </c>
      <c r="F41" s="178">
        <v>1</v>
      </c>
      <c r="G41" s="179" t="s">
        <v>168</v>
      </c>
      <c r="H41" s="180" t="s">
        <v>201</v>
      </c>
      <c r="I41" s="181">
        <v>4</v>
      </c>
      <c r="J41" s="182">
        <v>271</v>
      </c>
      <c r="K41" s="174">
        <v>5</v>
      </c>
      <c r="AR41" s="174">
        <v>2</v>
      </c>
    </row>
    <row r="42" spans="1:44" ht="11.25">
      <c r="A42" s="174">
        <v>4</v>
      </c>
      <c r="B42" s="175">
        <v>7</v>
      </c>
      <c r="C42" s="175">
        <v>4</v>
      </c>
      <c r="D42" s="176" t="s">
        <v>250</v>
      </c>
      <c r="E42" s="177">
        <v>1995</v>
      </c>
      <c r="F42" s="178">
        <v>1</v>
      </c>
      <c r="G42" s="179" t="s">
        <v>152</v>
      </c>
      <c r="H42" s="180" t="s">
        <v>206</v>
      </c>
      <c r="I42" s="181">
        <v>4</v>
      </c>
      <c r="J42" s="182">
        <v>272</v>
      </c>
      <c r="K42" s="174">
        <v>8</v>
      </c>
      <c r="AR42" s="174">
        <v>2</v>
      </c>
    </row>
    <row r="43" spans="1:44" ht="11.25">
      <c r="A43" s="174">
        <v>4</v>
      </c>
      <c r="B43" s="175">
        <v>7</v>
      </c>
      <c r="C43" s="175">
        <v>5</v>
      </c>
      <c r="D43" s="176" t="s">
        <v>204</v>
      </c>
      <c r="E43" s="177">
        <v>1997</v>
      </c>
      <c r="F43" s="178">
        <v>1</v>
      </c>
      <c r="G43" s="179" t="s">
        <v>134</v>
      </c>
      <c r="H43" s="180" t="s">
        <v>192</v>
      </c>
      <c r="I43" s="181">
        <v>4</v>
      </c>
      <c r="J43" s="182">
        <v>275</v>
      </c>
      <c r="K43" s="174">
        <v>4</v>
      </c>
      <c r="AR43" s="174">
        <v>2</v>
      </c>
    </row>
    <row r="44" spans="1:44" ht="11.25">
      <c r="A44" s="174">
        <v>4</v>
      </c>
      <c r="B44" s="175">
        <v>7</v>
      </c>
      <c r="C44" s="175">
        <v>6</v>
      </c>
      <c r="D44" s="176" t="s">
        <v>205</v>
      </c>
      <c r="E44" s="177">
        <v>1995</v>
      </c>
      <c r="F44" s="178">
        <v>1</v>
      </c>
      <c r="G44" s="179" t="s">
        <v>134</v>
      </c>
      <c r="H44" s="180" t="s">
        <v>206</v>
      </c>
      <c r="I44" s="181">
        <v>4</v>
      </c>
      <c r="J44" s="182">
        <v>280</v>
      </c>
      <c r="K44" s="174">
        <v>4</v>
      </c>
      <c r="AR44" s="174">
        <v>2</v>
      </c>
    </row>
    <row r="45" spans="1:44" ht="11.25">
      <c r="A45" s="174">
        <v>4</v>
      </c>
      <c r="B45" s="175">
        <v>8</v>
      </c>
      <c r="C45" s="175">
        <v>1</v>
      </c>
      <c r="D45" s="176" t="s">
        <v>251</v>
      </c>
      <c r="E45" s="177">
        <v>1995</v>
      </c>
      <c r="F45" s="178">
        <v>1</v>
      </c>
      <c r="G45" s="179" t="s">
        <v>134</v>
      </c>
      <c r="H45" s="180" t="s">
        <v>206</v>
      </c>
      <c r="I45" s="181">
        <v>4</v>
      </c>
      <c r="J45" s="182">
        <v>270</v>
      </c>
      <c r="K45" s="174">
        <v>4</v>
      </c>
      <c r="AR45" s="174">
        <v>2</v>
      </c>
    </row>
    <row r="46" spans="1:44" ht="11.25">
      <c r="A46" s="174">
        <v>4</v>
      </c>
      <c r="B46" s="175">
        <v>8</v>
      </c>
      <c r="C46" s="175">
        <v>2</v>
      </c>
      <c r="D46" s="176" t="s">
        <v>252</v>
      </c>
      <c r="E46" s="177">
        <v>1994</v>
      </c>
      <c r="F46" s="178">
        <v>1</v>
      </c>
      <c r="G46" s="179" t="s">
        <v>145</v>
      </c>
      <c r="H46" s="180" t="s">
        <v>201</v>
      </c>
      <c r="I46" s="181">
        <v>4</v>
      </c>
      <c r="J46" s="182">
        <v>265</v>
      </c>
      <c r="K46" s="174">
        <v>9</v>
      </c>
      <c r="AR46" s="174">
        <v>2</v>
      </c>
    </row>
    <row r="47" spans="1:44" ht="11.25">
      <c r="A47" s="174">
        <v>4</v>
      </c>
      <c r="B47" s="175">
        <v>8</v>
      </c>
      <c r="C47" s="175">
        <v>3</v>
      </c>
      <c r="D47" s="176" t="s">
        <v>253</v>
      </c>
      <c r="E47" s="177">
        <v>1995</v>
      </c>
      <c r="F47" s="178">
        <v>1</v>
      </c>
      <c r="G47" s="179" t="s">
        <v>175</v>
      </c>
      <c r="H47" s="180" t="s">
        <v>206</v>
      </c>
      <c r="I47" s="181">
        <v>4</v>
      </c>
      <c r="J47" s="182">
        <v>255</v>
      </c>
      <c r="K47" s="174">
        <v>6</v>
      </c>
      <c r="AR47" s="174">
        <v>2</v>
      </c>
    </row>
    <row r="48" spans="1:44" ht="11.25">
      <c r="A48" s="174">
        <v>4</v>
      </c>
      <c r="B48" s="175">
        <v>8</v>
      </c>
      <c r="C48" s="175">
        <v>4</v>
      </c>
      <c r="D48" s="176" t="s">
        <v>200</v>
      </c>
      <c r="E48" s="177">
        <v>1993</v>
      </c>
      <c r="F48" s="178">
        <v>1</v>
      </c>
      <c r="G48" s="179" t="s">
        <v>143</v>
      </c>
      <c r="H48" s="180" t="s">
        <v>201</v>
      </c>
      <c r="I48" s="181">
        <v>4</v>
      </c>
      <c r="J48" s="182">
        <v>258</v>
      </c>
      <c r="K48" s="174">
        <v>7</v>
      </c>
      <c r="AR48" s="174">
        <v>2</v>
      </c>
    </row>
    <row r="49" spans="1:44" ht="11.25">
      <c r="A49" s="174">
        <v>4</v>
      </c>
      <c r="B49" s="175">
        <v>8</v>
      </c>
      <c r="C49" s="175">
        <v>5</v>
      </c>
      <c r="D49" s="176" t="s">
        <v>254</v>
      </c>
      <c r="E49" s="177">
        <v>1994</v>
      </c>
      <c r="F49" s="178">
        <v>1</v>
      </c>
      <c r="G49" s="179" t="s">
        <v>134</v>
      </c>
      <c r="H49" s="180" t="s">
        <v>201</v>
      </c>
      <c r="I49" s="181">
        <v>4</v>
      </c>
      <c r="J49" s="182">
        <v>270</v>
      </c>
      <c r="K49" s="174">
        <v>4</v>
      </c>
      <c r="AR49" s="174">
        <v>2</v>
      </c>
    </row>
    <row r="50" spans="1:44" ht="11.25">
      <c r="A50" s="174">
        <v>4</v>
      </c>
      <c r="B50" s="175">
        <v>8</v>
      </c>
      <c r="C50" s="175">
        <v>6</v>
      </c>
      <c r="D50" s="176" t="s">
        <v>255</v>
      </c>
      <c r="E50" s="177">
        <v>1995</v>
      </c>
      <c r="F50" s="178">
        <v>1</v>
      </c>
      <c r="G50" s="179" t="s">
        <v>134</v>
      </c>
      <c r="H50" s="180" t="s">
        <v>206</v>
      </c>
      <c r="I50" s="181">
        <v>4</v>
      </c>
      <c r="J50" s="182">
        <v>270</v>
      </c>
      <c r="K50" s="174">
        <v>4</v>
      </c>
      <c r="AR50" s="174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unka74">
    <tabColor indexed="34"/>
  </sheetPr>
  <dimension ref="B1:M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MENU!B42</f>
        <v>0</v>
      </c>
      <c r="F2" s="170"/>
      <c r="G2" s="171"/>
      <c r="H2" s="172"/>
      <c r="I2" s="172"/>
      <c r="J2" s="173" t="str">
        <f>MENU!E42</f>
        <v>100 női pillangó - döntő 5-6.kcs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unka75">
    <tabColor indexed="34"/>
  </sheetPr>
  <dimension ref="B1:M2"/>
  <sheetViews>
    <sheetView showRowColHeaders="0" showZeros="0" zoomScale="130" zoomScaleNormal="130" workbookViewId="0" topLeftCell="B1">
      <pane xSplit="20" ySplit="2" topLeftCell="V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MENU!B43</f>
        <v>0</v>
      </c>
      <c r="F2" s="170"/>
      <c r="G2" s="171"/>
      <c r="H2" s="172"/>
      <c r="I2" s="172"/>
      <c r="J2" s="173" t="str">
        <f>MENU!E43</f>
        <v>200 férfi vegyes - döntő 6.kcs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unka76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MENU!B44</f>
        <v>0</v>
      </c>
      <c r="F2" s="170"/>
      <c r="G2" s="171"/>
      <c r="H2" s="172"/>
      <c r="I2" s="172"/>
      <c r="J2" s="173" t="str">
        <f>MENU!E44</f>
        <v>200 női vegyes - döntő 6.kcs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unka77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MENU!B45</f>
        <v>0</v>
      </c>
      <c r="F2" s="170"/>
      <c r="G2" s="171"/>
      <c r="H2" s="172"/>
      <c r="I2" s="172"/>
      <c r="J2" s="173">
        <f>MENU!E45</f>
        <v>43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unka78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MENU!B46</f>
        <v>0</v>
      </c>
      <c r="F2" s="170"/>
      <c r="G2" s="171"/>
      <c r="H2" s="172"/>
      <c r="I2" s="172"/>
      <c r="J2" s="173">
        <f>MENU!E46</f>
        <v>44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 codeName="Munka79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MENU!B47</f>
        <v>0</v>
      </c>
      <c r="F2" s="170"/>
      <c r="G2" s="171"/>
      <c r="H2" s="172"/>
      <c r="I2" s="172"/>
      <c r="J2" s="173">
        <f>MENU!E47</f>
        <v>45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 codeName="Munka80">
    <tabColor indexed="34"/>
  </sheetPr>
  <dimension ref="B1:M2"/>
  <sheetViews>
    <sheetView showRowColHeaders="0" showZeros="0" zoomScale="130" zoomScaleNormal="130" workbookViewId="0" topLeftCell="B1">
      <pane xSplit="22" ySplit="2" topLeftCell="X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MENU!B48</f>
        <v>0</v>
      </c>
      <c r="F2" s="170"/>
      <c r="G2" s="171"/>
      <c r="H2" s="172"/>
      <c r="I2" s="172"/>
      <c r="J2" s="173">
        <f>MENU!E48</f>
        <v>46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 codeName="Munka81">
    <tabColor indexed="34"/>
  </sheetPr>
  <dimension ref="B1:M2"/>
  <sheetViews>
    <sheetView showRowColHeaders="0" showZeros="0" zoomScale="130" zoomScaleNormal="130" workbookViewId="0" topLeftCell="B1">
      <pane xSplit="19" ySplit="2" topLeftCell="U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MENU!B49</f>
        <v>0</v>
      </c>
      <c r="F2" s="170"/>
      <c r="G2" s="171"/>
      <c r="H2" s="172"/>
      <c r="I2" s="172"/>
      <c r="J2" s="173">
        <f>MENU!E49</f>
        <v>47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 codeName="Munka82">
    <tabColor indexed="34"/>
  </sheetPr>
  <dimension ref="B1:M2"/>
  <sheetViews>
    <sheetView showRowColHeaders="0" showZeros="0" zoomScale="130" zoomScaleNormal="130" workbookViewId="0" topLeftCell="B1">
      <pane xSplit="21" ySplit="2" topLeftCell="W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MENU!B50</f>
        <v>0</v>
      </c>
      <c r="F2" s="170"/>
      <c r="G2" s="171"/>
      <c r="H2" s="172"/>
      <c r="I2" s="172"/>
      <c r="J2" s="173">
        <f>MENU!E50</f>
        <v>48</v>
      </c>
      <c r="M2" s="185"/>
    </row>
  </sheetData>
  <mergeCells count="3">
    <mergeCell ref="B1:B2"/>
    <mergeCell ref="C1:C2"/>
    <mergeCell ref="D1:J1"/>
  </mergeCells>
  <hyperlinks>
    <hyperlink ref="D1" location="MENU!A1" display="MENU!A1"/>
  </hyperlink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 codeName="Munka12">
    <tabColor indexed="42"/>
  </sheetPr>
  <dimension ref="B1:AS2"/>
  <sheetViews>
    <sheetView showRowColHeaders="0" showZeros="0" defaultGridColor="0" colorId="22" workbookViewId="0" topLeftCell="A1">
      <pane xSplit="51" ySplit="2" topLeftCell="AZ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MENU2!B3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MENU2!E3</f>
        <v>50 női mell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>
    <tabColor indexed="34"/>
  </sheetPr>
  <dimension ref="A1:AR14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14.71093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69">
        <f>MENU!B7</f>
        <v>0</v>
      </c>
      <c r="F2" s="170"/>
      <c r="G2" s="171"/>
      <c r="H2" s="172"/>
      <c r="I2" s="172"/>
      <c r="J2" s="173" t="str">
        <f>MENU!E7</f>
        <v>400 női vegyes</v>
      </c>
      <c r="M2" s="185"/>
    </row>
    <row r="3" spans="1:44" ht="11.25">
      <c r="A3" s="174">
        <v>5</v>
      </c>
      <c r="B3" s="175">
        <v>1</v>
      </c>
      <c r="C3" s="175">
        <v>1</v>
      </c>
      <c r="I3" s="181">
        <v>5</v>
      </c>
      <c r="AR3" s="174">
        <v>2</v>
      </c>
    </row>
    <row r="4" spans="1:44" ht="11.25">
      <c r="A4" s="174">
        <v>5</v>
      </c>
      <c r="B4" s="175">
        <v>1</v>
      </c>
      <c r="C4" s="175">
        <v>2</v>
      </c>
      <c r="D4" s="176" t="s">
        <v>218</v>
      </c>
      <c r="E4" s="177">
        <v>1998</v>
      </c>
      <c r="F4" s="178">
        <v>2</v>
      </c>
      <c r="G4" s="179" t="s">
        <v>137</v>
      </c>
      <c r="H4" s="180" t="s">
        <v>157</v>
      </c>
      <c r="I4" s="181">
        <v>5</v>
      </c>
      <c r="J4" s="182">
        <v>6064</v>
      </c>
      <c r="K4" s="174">
        <v>1</v>
      </c>
      <c r="AR4" s="174">
        <v>2</v>
      </c>
    </row>
    <row r="5" spans="1:44" ht="11.25">
      <c r="A5" s="174">
        <v>5</v>
      </c>
      <c r="B5" s="175">
        <v>1</v>
      </c>
      <c r="C5" s="175">
        <v>3</v>
      </c>
      <c r="D5" s="176" t="s">
        <v>173</v>
      </c>
      <c r="E5" s="177">
        <v>1999</v>
      </c>
      <c r="F5" s="178">
        <v>2</v>
      </c>
      <c r="G5" s="179" t="s">
        <v>145</v>
      </c>
      <c r="H5" s="180" t="s">
        <v>135</v>
      </c>
      <c r="I5" s="181">
        <v>5</v>
      </c>
      <c r="J5" s="182">
        <v>5350</v>
      </c>
      <c r="K5" s="174">
        <v>9</v>
      </c>
      <c r="AR5" s="174">
        <v>2</v>
      </c>
    </row>
    <row r="6" spans="1:44" ht="11.25">
      <c r="A6" s="174">
        <v>5</v>
      </c>
      <c r="B6" s="175">
        <v>1</v>
      </c>
      <c r="C6" s="175">
        <v>4</v>
      </c>
      <c r="D6" s="176" t="s">
        <v>170</v>
      </c>
      <c r="E6" s="177">
        <v>1998</v>
      </c>
      <c r="F6" s="178">
        <v>2</v>
      </c>
      <c r="G6" s="179" t="s">
        <v>163</v>
      </c>
      <c r="H6" s="180" t="s">
        <v>157</v>
      </c>
      <c r="I6" s="181">
        <v>5</v>
      </c>
      <c r="J6" s="182">
        <v>5588</v>
      </c>
      <c r="K6" s="174">
        <v>10</v>
      </c>
      <c r="AR6" s="174">
        <v>2</v>
      </c>
    </row>
    <row r="7" spans="1:44" ht="11.25">
      <c r="A7" s="174">
        <v>5</v>
      </c>
      <c r="B7" s="175">
        <v>1</v>
      </c>
      <c r="C7" s="175">
        <v>5</v>
      </c>
      <c r="D7" s="176" t="s">
        <v>166</v>
      </c>
      <c r="E7" s="177">
        <v>1996</v>
      </c>
      <c r="F7" s="178">
        <v>2</v>
      </c>
      <c r="G7" s="179" t="s">
        <v>163</v>
      </c>
      <c r="H7" s="180" t="s">
        <v>164</v>
      </c>
      <c r="I7" s="181">
        <v>5</v>
      </c>
      <c r="J7" s="182">
        <v>6200</v>
      </c>
      <c r="K7" s="174">
        <v>10</v>
      </c>
      <c r="AR7" s="174">
        <v>2</v>
      </c>
    </row>
    <row r="8" spans="1:44" ht="11.25">
      <c r="A8" s="174">
        <v>5</v>
      </c>
      <c r="B8" s="175">
        <v>1</v>
      </c>
      <c r="C8" s="175">
        <v>6</v>
      </c>
      <c r="I8" s="181">
        <v>5</v>
      </c>
      <c r="AR8" s="174">
        <v>2</v>
      </c>
    </row>
    <row r="9" spans="1:44" ht="11.25">
      <c r="A9" s="174">
        <v>5</v>
      </c>
      <c r="B9" s="175">
        <v>2</v>
      </c>
      <c r="C9" s="175">
        <v>1</v>
      </c>
      <c r="D9" s="176" t="s">
        <v>256</v>
      </c>
      <c r="E9" s="177">
        <v>1997</v>
      </c>
      <c r="F9" s="178">
        <v>2</v>
      </c>
      <c r="G9" s="179" t="s">
        <v>175</v>
      </c>
      <c r="H9" s="180" t="s">
        <v>157</v>
      </c>
      <c r="I9" s="181">
        <v>5</v>
      </c>
      <c r="J9" s="182">
        <v>5258</v>
      </c>
      <c r="K9" s="174">
        <v>6</v>
      </c>
      <c r="AR9" s="174">
        <v>2</v>
      </c>
    </row>
    <row r="10" spans="1:44" ht="11.25">
      <c r="A10" s="174">
        <v>5</v>
      </c>
      <c r="B10" s="175">
        <v>2</v>
      </c>
      <c r="C10" s="175">
        <v>2</v>
      </c>
      <c r="D10" s="176" t="s">
        <v>227</v>
      </c>
      <c r="E10" s="177">
        <v>1994</v>
      </c>
      <c r="F10" s="178">
        <v>2</v>
      </c>
      <c r="G10" s="179" t="s">
        <v>145</v>
      </c>
      <c r="H10" s="180" t="s">
        <v>164</v>
      </c>
      <c r="I10" s="181">
        <v>5</v>
      </c>
      <c r="J10" s="182">
        <v>5200</v>
      </c>
      <c r="K10" s="174">
        <v>9</v>
      </c>
      <c r="AR10" s="174">
        <v>2</v>
      </c>
    </row>
    <row r="11" spans="1:44" ht="11.25">
      <c r="A11" s="174">
        <v>5</v>
      </c>
      <c r="B11" s="175">
        <v>2</v>
      </c>
      <c r="C11" s="175">
        <v>3</v>
      </c>
      <c r="D11" s="176" t="s">
        <v>257</v>
      </c>
      <c r="E11" s="177">
        <v>1986</v>
      </c>
      <c r="F11" s="178">
        <v>2</v>
      </c>
      <c r="G11" s="179" t="s">
        <v>209</v>
      </c>
      <c r="H11" s="180" t="s">
        <v>164</v>
      </c>
      <c r="I11" s="181">
        <v>5</v>
      </c>
      <c r="J11" s="182">
        <v>4386</v>
      </c>
      <c r="K11" s="174">
        <v>3</v>
      </c>
      <c r="AR11" s="174">
        <v>2</v>
      </c>
    </row>
    <row r="12" spans="1:44" ht="11.25">
      <c r="A12" s="174">
        <v>5</v>
      </c>
      <c r="B12" s="175">
        <v>2</v>
      </c>
      <c r="C12" s="175">
        <v>4</v>
      </c>
      <c r="D12" s="176" t="s">
        <v>177</v>
      </c>
      <c r="E12" s="177">
        <v>1994</v>
      </c>
      <c r="F12" s="178">
        <v>2</v>
      </c>
      <c r="G12" s="179" t="s">
        <v>148</v>
      </c>
      <c r="H12" s="180" t="s">
        <v>164</v>
      </c>
      <c r="I12" s="181">
        <v>5</v>
      </c>
      <c r="J12" s="182">
        <v>5200</v>
      </c>
      <c r="K12" s="174">
        <v>2</v>
      </c>
      <c r="AR12" s="174">
        <v>2</v>
      </c>
    </row>
    <row r="13" spans="1:44" ht="11.25">
      <c r="A13" s="174">
        <v>5</v>
      </c>
      <c r="B13" s="175">
        <v>2</v>
      </c>
      <c r="C13" s="175">
        <v>5</v>
      </c>
      <c r="D13" s="176" t="s">
        <v>174</v>
      </c>
      <c r="E13" s="177">
        <v>1998</v>
      </c>
      <c r="F13" s="178">
        <v>2</v>
      </c>
      <c r="G13" s="179" t="s">
        <v>175</v>
      </c>
      <c r="H13" s="180" t="s">
        <v>157</v>
      </c>
      <c r="I13" s="181">
        <v>5</v>
      </c>
      <c r="J13" s="182">
        <v>5214</v>
      </c>
      <c r="K13" s="174">
        <v>6</v>
      </c>
      <c r="AR13" s="174">
        <v>2</v>
      </c>
    </row>
    <row r="14" spans="1:44" ht="11.25">
      <c r="A14" s="174">
        <v>5</v>
      </c>
      <c r="B14" s="175">
        <v>2</v>
      </c>
      <c r="C14" s="175">
        <v>6</v>
      </c>
      <c r="D14" s="176" t="s">
        <v>225</v>
      </c>
      <c r="E14" s="177">
        <v>1995</v>
      </c>
      <c r="F14" s="178">
        <v>2</v>
      </c>
      <c r="G14" s="179" t="s">
        <v>137</v>
      </c>
      <c r="H14" s="180" t="s">
        <v>164</v>
      </c>
      <c r="I14" s="181">
        <v>5</v>
      </c>
      <c r="J14" s="182">
        <v>5241</v>
      </c>
      <c r="K14" s="174">
        <v>1</v>
      </c>
      <c r="AR14" s="174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 codeName="Munka13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MENU2!B4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MENU2!E4</f>
        <v>50 férfi mell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 codeName="Munka14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MENU2!B5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MENU2!E5</f>
        <v>50 női gyors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 codeName="Munka15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MENU2!B6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MENU2!E6</f>
        <v>50 férfi gyors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 codeName="Munka16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MENU2!B7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MENU2!E7</f>
        <v>400 női vegyes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Munka17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1" sqref="A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MENU2!B8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MENU2!E8</f>
        <v>400 férfi vegyes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 codeName="Munka18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MENU2!B9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MENU2!E9</f>
        <v>200 női mell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Munka19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MENU2!B10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MENU2!E10</f>
        <v>200 férfi mell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horizontalDpi="300" verticalDpi="3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Munka20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MENU2!B11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MENU2!E11</f>
        <v>100 női hát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 codeName="Munka21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MENU2!B12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MENU2!E12</f>
        <v>100 férfi hát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9" right="0.79" top="0.98" bottom="0.98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 codeName="Munka22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MENU2!B13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MENU2!E13</f>
        <v>200 női gyors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tabColor indexed="34"/>
  </sheetPr>
  <dimension ref="A1:AR20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2812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69">
        <f>MENU!B8</f>
        <v>0</v>
      </c>
      <c r="F2" s="170"/>
      <c r="G2" s="171"/>
      <c r="H2" s="172"/>
      <c r="I2" s="172"/>
      <c r="J2" s="173" t="str">
        <f>MENU!E8</f>
        <v>400 férfi vegyes</v>
      </c>
      <c r="M2" s="185"/>
    </row>
    <row r="3" spans="1:44" ht="11.25">
      <c r="A3" s="174">
        <v>6</v>
      </c>
      <c r="B3" s="175">
        <v>1</v>
      </c>
      <c r="C3" s="175">
        <v>1</v>
      </c>
      <c r="I3" s="181">
        <v>6</v>
      </c>
      <c r="AR3" s="174">
        <v>2</v>
      </c>
    </row>
    <row r="4" spans="1:44" ht="11.25">
      <c r="A4" s="174">
        <v>6</v>
      </c>
      <c r="B4" s="175">
        <v>1</v>
      </c>
      <c r="C4" s="175">
        <v>2</v>
      </c>
      <c r="D4" s="176" t="s">
        <v>238</v>
      </c>
      <c r="E4" s="177">
        <v>1998</v>
      </c>
      <c r="F4" s="178">
        <v>1</v>
      </c>
      <c r="G4" s="179" t="s">
        <v>148</v>
      </c>
      <c r="H4" s="180" t="s">
        <v>192</v>
      </c>
      <c r="I4" s="181">
        <v>6</v>
      </c>
      <c r="J4" s="182">
        <v>5500</v>
      </c>
      <c r="K4" s="174">
        <v>2</v>
      </c>
      <c r="AR4" s="174">
        <v>2</v>
      </c>
    </row>
    <row r="5" spans="1:44" ht="11.25">
      <c r="A5" s="174">
        <v>6</v>
      </c>
      <c r="B5" s="175">
        <v>1</v>
      </c>
      <c r="C5" s="175">
        <v>3</v>
      </c>
      <c r="D5" s="176" t="s">
        <v>239</v>
      </c>
      <c r="E5" s="177">
        <v>1998</v>
      </c>
      <c r="F5" s="178">
        <v>1</v>
      </c>
      <c r="G5" s="179" t="s">
        <v>148</v>
      </c>
      <c r="H5" s="180" t="s">
        <v>192</v>
      </c>
      <c r="I5" s="181">
        <v>6</v>
      </c>
      <c r="J5" s="182">
        <v>5400</v>
      </c>
      <c r="K5" s="174">
        <v>2</v>
      </c>
      <c r="AR5" s="174">
        <v>2</v>
      </c>
    </row>
    <row r="6" spans="1:44" ht="11.25">
      <c r="A6" s="174">
        <v>6</v>
      </c>
      <c r="B6" s="175">
        <v>1</v>
      </c>
      <c r="C6" s="175">
        <v>4</v>
      </c>
      <c r="D6" s="176" t="s">
        <v>195</v>
      </c>
      <c r="E6" s="177">
        <v>2000</v>
      </c>
      <c r="F6" s="178">
        <v>1</v>
      </c>
      <c r="G6" s="179" t="s">
        <v>145</v>
      </c>
      <c r="H6" s="180" t="s">
        <v>181</v>
      </c>
      <c r="I6" s="181">
        <v>6</v>
      </c>
      <c r="J6" s="182">
        <v>5480</v>
      </c>
      <c r="K6" s="174">
        <v>9</v>
      </c>
      <c r="AR6" s="174">
        <v>2</v>
      </c>
    </row>
    <row r="7" spans="1:44" ht="11.25">
      <c r="A7" s="174">
        <v>6</v>
      </c>
      <c r="B7" s="175">
        <v>1</v>
      </c>
      <c r="C7" s="175">
        <v>5</v>
      </c>
      <c r="D7" s="176" t="s">
        <v>236</v>
      </c>
      <c r="E7" s="177">
        <v>2000</v>
      </c>
      <c r="F7" s="178">
        <v>1</v>
      </c>
      <c r="G7" s="179" t="s">
        <v>145</v>
      </c>
      <c r="H7" s="180" t="s">
        <v>181</v>
      </c>
      <c r="I7" s="181">
        <v>6</v>
      </c>
      <c r="J7" s="182">
        <v>5500</v>
      </c>
      <c r="K7" s="174">
        <v>9</v>
      </c>
      <c r="AR7" s="174">
        <v>2</v>
      </c>
    </row>
    <row r="8" spans="1:44" ht="11.25">
      <c r="A8" s="174">
        <v>6</v>
      </c>
      <c r="B8" s="175">
        <v>1</v>
      </c>
      <c r="C8" s="175">
        <v>6</v>
      </c>
      <c r="D8" s="176" t="s">
        <v>191</v>
      </c>
      <c r="E8" s="177">
        <v>1998</v>
      </c>
      <c r="F8" s="178">
        <v>1</v>
      </c>
      <c r="G8" s="179" t="s">
        <v>163</v>
      </c>
      <c r="H8" s="180" t="s">
        <v>192</v>
      </c>
      <c r="I8" s="181">
        <v>6</v>
      </c>
      <c r="J8" s="182">
        <v>5593</v>
      </c>
      <c r="K8" s="174">
        <v>10</v>
      </c>
      <c r="AR8" s="174">
        <v>2</v>
      </c>
    </row>
    <row r="9" spans="1:44" ht="11.25">
      <c r="A9" s="174">
        <v>6</v>
      </c>
      <c r="B9" s="175">
        <v>2</v>
      </c>
      <c r="C9" s="175">
        <v>1</v>
      </c>
      <c r="D9" s="176" t="s">
        <v>199</v>
      </c>
      <c r="E9" s="177">
        <v>1998</v>
      </c>
      <c r="F9" s="178">
        <v>1</v>
      </c>
      <c r="G9" s="179" t="s">
        <v>137</v>
      </c>
      <c r="H9" s="180" t="s">
        <v>192</v>
      </c>
      <c r="I9" s="181">
        <v>6</v>
      </c>
      <c r="J9" s="182">
        <v>5388</v>
      </c>
      <c r="K9" s="174">
        <v>1</v>
      </c>
      <c r="AR9" s="174">
        <v>2</v>
      </c>
    </row>
    <row r="10" spans="1:44" ht="11.25">
      <c r="A10" s="174">
        <v>6</v>
      </c>
      <c r="B10" s="175">
        <v>2</v>
      </c>
      <c r="C10" s="175">
        <v>2</v>
      </c>
      <c r="D10" s="176" t="s">
        <v>258</v>
      </c>
      <c r="E10" s="177">
        <v>1997</v>
      </c>
      <c r="F10" s="178">
        <v>1</v>
      </c>
      <c r="G10" s="179" t="s">
        <v>175</v>
      </c>
      <c r="H10" s="180" t="s">
        <v>192</v>
      </c>
      <c r="I10" s="181">
        <v>6</v>
      </c>
      <c r="J10" s="182">
        <v>5289</v>
      </c>
      <c r="K10" s="174">
        <v>6</v>
      </c>
      <c r="AR10" s="174">
        <v>2</v>
      </c>
    </row>
    <row r="11" spans="1:44" ht="11.25">
      <c r="A11" s="174">
        <v>6</v>
      </c>
      <c r="B11" s="175">
        <v>2</v>
      </c>
      <c r="C11" s="175">
        <v>3</v>
      </c>
      <c r="D11" s="176" t="s">
        <v>243</v>
      </c>
      <c r="E11" s="177">
        <v>1997</v>
      </c>
      <c r="F11" s="178">
        <v>1</v>
      </c>
      <c r="G11" s="179" t="s">
        <v>145</v>
      </c>
      <c r="H11" s="180" t="s">
        <v>192</v>
      </c>
      <c r="I11" s="181">
        <v>6</v>
      </c>
      <c r="J11" s="182">
        <v>5240</v>
      </c>
      <c r="K11" s="174">
        <v>9</v>
      </c>
      <c r="AR11" s="174">
        <v>2</v>
      </c>
    </row>
    <row r="12" spans="1:44" ht="11.25">
      <c r="A12" s="174">
        <v>6</v>
      </c>
      <c r="B12" s="175">
        <v>2</v>
      </c>
      <c r="C12" s="175">
        <v>4</v>
      </c>
      <c r="D12" s="176" t="s">
        <v>248</v>
      </c>
      <c r="E12" s="177">
        <v>1996</v>
      </c>
      <c r="F12" s="178">
        <v>1</v>
      </c>
      <c r="G12" s="179" t="s">
        <v>152</v>
      </c>
      <c r="H12" s="180" t="s">
        <v>206</v>
      </c>
      <c r="I12" s="181">
        <v>6</v>
      </c>
      <c r="J12" s="182">
        <v>5282</v>
      </c>
      <c r="K12" s="174">
        <v>8</v>
      </c>
      <c r="AR12" s="174">
        <v>2</v>
      </c>
    </row>
    <row r="13" spans="1:44" ht="11.25">
      <c r="A13" s="174">
        <v>6</v>
      </c>
      <c r="B13" s="175">
        <v>2</v>
      </c>
      <c r="C13" s="175">
        <v>5</v>
      </c>
      <c r="D13" s="176" t="s">
        <v>241</v>
      </c>
      <c r="E13" s="177">
        <v>1999</v>
      </c>
      <c r="F13" s="178">
        <v>1</v>
      </c>
      <c r="G13" s="179" t="s">
        <v>145</v>
      </c>
      <c r="H13" s="180" t="s">
        <v>181</v>
      </c>
      <c r="I13" s="181">
        <v>6</v>
      </c>
      <c r="J13" s="182">
        <v>5290</v>
      </c>
      <c r="K13" s="174">
        <v>9</v>
      </c>
      <c r="AR13" s="174">
        <v>2</v>
      </c>
    </row>
    <row r="14" spans="1:44" ht="11.25">
      <c r="A14" s="174">
        <v>6</v>
      </c>
      <c r="B14" s="175">
        <v>2</v>
      </c>
      <c r="C14" s="175">
        <v>6</v>
      </c>
      <c r="D14" s="176" t="s">
        <v>242</v>
      </c>
      <c r="E14" s="177">
        <v>1999</v>
      </c>
      <c r="F14" s="178">
        <v>1</v>
      </c>
      <c r="G14" s="179" t="s">
        <v>145</v>
      </c>
      <c r="H14" s="180" t="s">
        <v>181</v>
      </c>
      <c r="I14" s="181">
        <v>6</v>
      </c>
      <c r="J14" s="182">
        <v>5300</v>
      </c>
      <c r="K14" s="174">
        <v>9</v>
      </c>
      <c r="AR14" s="174">
        <v>2</v>
      </c>
    </row>
    <row r="15" spans="1:44" ht="11.25">
      <c r="A15" s="174">
        <v>6</v>
      </c>
      <c r="B15" s="175">
        <v>3</v>
      </c>
      <c r="C15" s="175">
        <v>1</v>
      </c>
      <c r="D15" s="176" t="s">
        <v>259</v>
      </c>
      <c r="E15" s="177">
        <v>1995</v>
      </c>
      <c r="F15" s="178">
        <v>1</v>
      </c>
      <c r="G15" s="179" t="s">
        <v>175</v>
      </c>
      <c r="H15" s="180" t="s">
        <v>206</v>
      </c>
      <c r="I15" s="181">
        <v>6</v>
      </c>
      <c r="J15" s="182">
        <v>5168</v>
      </c>
      <c r="K15" s="174">
        <v>6</v>
      </c>
      <c r="AR15" s="174">
        <v>2</v>
      </c>
    </row>
    <row r="16" spans="1:44" ht="11.25">
      <c r="A16" s="174">
        <v>6</v>
      </c>
      <c r="B16" s="175">
        <v>3</v>
      </c>
      <c r="C16" s="175">
        <v>2</v>
      </c>
      <c r="D16" s="176" t="s">
        <v>210</v>
      </c>
      <c r="E16" s="177">
        <v>1995</v>
      </c>
      <c r="F16" s="178">
        <v>1</v>
      </c>
      <c r="G16" s="179" t="s">
        <v>137</v>
      </c>
      <c r="H16" s="180" t="s">
        <v>206</v>
      </c>
      <c r="I16" s="181">
        <v>6</v>
      </c>
      <c r="J16" s="182">
        <v>4583</v>
      </c>
      <c r="K16" s="174">
        <v>1</v>
      </c>
      <c r="AR16" s="174">
        <v>2</v>
      </c>
    </row>
    <row r="17" spans="1:44" ht="11.25">
      <c r="A17" s="174">
        <v>6</v>
      </c>
      <c r="B17" s="175">
        <v>3</v>
      </c>
      <c r="C17" s="175">
        <v>3</v>
      </c>
      <c r="D17" s="176" t="s">
        <v>208</v>
      </c>
      <c r="E17" s="177">
        <v>1985</v>
      </c>
      <c r="F17" s="178">
        <v>1</v>
      </c>
      <c r="G17" s="179" t="s">
        <v>209</v>
      </c>
      <c r="H17" s="180" t="s">
        <v>201</v>
      </c>
      <c r="I17" s="181">
        <v>6</v>
      </c>
      <c r="J17" s="182">
        <v>4088</v>
      </c>
      <c r="K17" s="174">
        <v>3</v>
      </c>
      <c r="AR17" s="174">
        <v>2</v>
      </c>
    </row>
    <row r="18" spans="1:44" ht="11.25">
      <c r="A18" s="174">
        <v>6</v>
      </c>
      <c r="B18" s="175">
        <v>3</v>
      </c>
      <c r="C18" s="175">
        <v>4</v>
      </c>
      <c r="D18" s="176" t="s">
        <v>207</v>
      </c>
      <c r="E18" s="177">
        <v>1995</v>
      </c>
      <c r="F18" s="178">
        <v>1</v>
      </c>
      <c r="G18" s="179" t="s">
        <v>175</v>
      </c>
      <c r="H18" s="180" t="s">
        <v>206</v>
      </c>
      <c r="I18" s="181">
        <v>6</v>
      </c>
      <c r="J18" s="182">
        <v>4556</v>
      </c>
      <c r="K18" s="174">
        <v>6</v>
      </c>
      <c r="AR18" s="174">
        <v>2</v>
      </c>
    </row>
    <row r="19" spans="1:44" ht="11.25">
      <c r="A19" s="174">
        <v>6</v>
      </c>
      <c r="B19" s="175">
        <v>3</v>
      </c>
      <c r="C19" s="175">
        <v>5</v>
      </c>
      <c r="D19" s="176" t="s">
        <v>246</v>
      </c>
      <c r="E19" s="177">
        <v>1995</v>
      </c>
      <c r="F19" s="178">
        <v>1</v>
      </c>
      <c r="G19" s="179" t="s">
        <v>148</v>
      </c>
      <c r="H19" s="180" t="s">
        <v>206</v>
      </c>
      <c r="I19" s="181">
        <v>6</v>
      </c>
      <c r="J19" s="182">
        <v>5130</v>
      </c>
      <c r="K19" s="174">
        <v>2</v>
      </c>
      <c r="AR19" s="174">
        <v>2</v>
      </c>
    </row>
    <row r="20" spans="1:44" ht="11.25">
      <c r="A20" s="174">
        <v>6</v>
      </c>
      <c r="B20" s="175">
        <v>3</v>
      </c>
      <c r="C20" s="175">
        <v>6</v>
      </c>
      <c r="D20" s="176" t="s">
        <v>212</v>
      </c>
      <c r="E20" s="177">
        <v>1993</v>
      </c>
      <c r="F20" s="178">
        <v>1</v>
      </c>
      <c r="G20" s="179" t="s">
        <v>145</v>
      </c>
      <c r="H20" s="180" t="s">
        <v>201</v>
      </c>
      <c r="I20" s="181">
        <v>6</v>
      </c>
      <c r="J20" s="182">
        <v>5150</v>
      </c>
      <c r="K20" s="174">
        <v>9</v>
      </c>
      <c r="AR20" s="174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 codeName="Munka45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MENU2!B14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MENU2!E14</f>
        <v>200 férfi gyors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 codeName="Munka46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MENU2!B15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MENU2!E15</f>
        <v>200 férfi pillangó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 codeName="Munka47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MENU2!B16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MENU2!E16</f>
        <v>200 női pillangó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 codeName="Munka48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MENU2!B17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MENU2!E17</f>
        <v>50 férfi hát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 codeName="Munka49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A3" sqref="A3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MENU2!B18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MENU2!E18</f>
        <v>50 női hát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 codeName="Munka50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MENU2!B19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MENU2!E19</f>
        <v>100 férfi mell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 codeName="Munka51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MENU2!B20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MENU2!E20</f>
        <v>100 női mell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 codeName="Munka52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MENU2!B21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MENU2!E21</f>
        <v>50 férfi pillangó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 codeName="Munka53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MENU2!B22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MENU2!E22</f>
        <v>50 női pillangó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 codeName="Munka54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MENU2!B23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MENU2!E23</f>
        <v>200 férfi hát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>
    <tabColor indexed="34"/>
  </sheetPr>
  <dimension ref="A1:AR20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851562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MENU!B9</f>
        <v>0</v>
      </c>
      <c r="F2" s="170"/>
      <c r="G2" s="171"/>
      <c r="H2" s="172"/>
      <c r="I2" s="172"/>
      <c r="J2" s="173" t="str">
        <f>MENU!E9</f>
        <v>200 női mell</v>
      </c>
      <c r="M2" s="185"/>
    </row>
    <row r="3" spans="1:44" ht="11.25">
      <c r="A3" s="174">
        <v>7</v>
      </c>
      <c r="B3" s="175">
        <v>1</v>
      </c>
      <c r="C3" s="175">
        <v>1</v>
      </c>
      <c r="I3" s="181">
        <v>7</v>
      </c>
      <c r="AR3" s="174">
        <v>2</v>
      </c>
    </row>
    <row r="4" spans="1:44" ht="11.25">
      <c r="A4" s="174">
        <v>7</v>
      </c>
      <c r="B4" s="175">
        <v>1</v>
      </c>
      <c r="C4" s="175">
        <v>2</v>
      </c>
      <c r="D4" s="176" t="s">
        <v>153</v>
      </c>
      <c r="E4" s="177">
        <v>2000</v>
      </c>
      <c r="F4" s="178">
        <v>2</v>
      </c>
      <c r="G4" s="179" t="s">
        <v>137</v>
      </c>
      <c r="H4" s="180" t="s">
        <v>135</v>
      </c>
      <c r="I4" s="181">
        <v>7</v>
      </c>
      <c r="J4" s="182">
        <v>3350</v>
      </c>
      <c r="K4" s="174">
        <v>1</v>
      </c>
      <c r="AR4" s="174">
        <v>2</v>
      </c>
    </row>
    <row r="5" spans="1:44" ht="11.25">
      <c r="A5" s="174">
        <v>7</v>
      </c>
      <c r="B5" s="175">
        <v>1</v>
      </c>
      <c r="C5" s="175">
        <v>3</v>
      </c>
      <c r="D5" s="176" t="s">
        <v>161</v>
      </c>
      <c r="E5" s="177">
        <v>1999</v>
      </c>
      <c r="F5" s="178">
        <v>2</v>
      </c>
      <c r="G5" s="179" t="s">
        <v>134</v>
      </c>
      <c r="H5" s="180" t="s">
        <v>135</v>
      </c>
      <c r="I5" s="181">
        <v>7</v>
      </c>
      <c r="J5" s="182">
        <v>3200</v>
      </c>
      <c r="K5" s="174">
        <v>4</v>
      </c>
      <c r="AR5" s="174">
        <v>2</v>
      </c>
    </row>
    <row r="6" spans="1:44" ht="11.25">
      <c r="A6" s="174">
        <v>7</v>
      </c>
      <c r="B6" s="175">
        <v>1</v>
      </c>
      <c r="C6" s="175">
        <v>4</v>
      </c>
      <c r="D6" s="176" t="s">
        <v>159</v>
      </c>
      <c r="E6" s="177">
        <v>2000</v>
      </c>
      <c r="F6" s="178">
        <v>2</v>
      </c>
      <c r="G6" s="179" t="s">
        <v>143</v>
      </c>
      <c r="H6" s="180" t="s">
        <v>135</v>
      </c>
      <c r="I6" s="181">
        <v>7</v>
      </c>
      <c r="J6" s="182">
        <v>3251</v>
      </c>
      <c r="K6" s="174">
        <v>7</v>
      </c>
      <c r="AR6" s="174">
        <v>2</v>
      </c>
    </row>
    <row r="7" spans="1:44" ht="11.25">
      <c r="A7" s="174">
        <v>7</v>
      </c>
      <c r="B7" s="175">
        <v>1</v>
      </c>
      <c r="C7" s="175">
        <v>5</v>
      </c>
      <c r="I7" s="181">
        <v>7</v>
      </c>
      <c r="AR7" s="174">
        <v>2</v>
      </c>
    </row>
    <row r="8" spans="1:44" ht="11.25">
      <c r="A8" s="174">
        <v>7</v>
      </c>
      <c r="B8" s="175">
        <v>1</v>
      </c>
      <c r="C8" s="175">
        <v>6</v>
      </c>
      <c r="I8" s="181">
        <v>7</v>
      </c>
      <c r="AR8" s="174">
        <v>2</v>
      </c>
    </row>
    <row r="9" spans="1:44" ht="11.25">
      <c r="A9" s="174">
        <v>7</v>
      </c>
      <c r="B9" s="175">
        <v>2</v>
      </c>
      <c r="C9" s="175">
        <v>1</v>
      </c>
      <c r="I9" s="181">
        <v>7</v>
      </c>
      <c r="AR9" s="174">
        <v>2</v>
      </c>
    </row>
    <row r="10" spans="1:44" ht="11.25">
      <c r="A10" s="174">
        <v>7</v>
      </c>
      <c r="B10" s="175">
        <v>2</v>
      </c>
      <c r="C10" s="175">
        <v>2</v>
      </c>
      <c r="D10" s="176" t="s">
        <v>166</v>
      </c>
      <c r="E10" s="177">
        <v>1996</v>
      </c>
      <c r="F10" s="178">
        <v>2</v>
      </c>
      <c r="G10" s="179" t="s">
        <v>163</v>
      </c>
      <c r="H10" s="180" t="s">
        <v>164</v>
      </c>
      <c r="I10" s="181">
        <v>7</v>
      </c>
      <c r="J10" s="182">
        <v>3196</v>
      </c>
      <c r="K10" s="174">
        <v>10</v>
      </c>
      <c r="AR10" s="174">
        <v>2</v>
      </c>
    </row>
    <row r="11" spans="1:44" ht="11.25">
      <c r="A11" s="174">
        <v>7</v>
      </c>
      <c r="B11" s="175">
        <v>2</v>
      </c>
      <c r="C11" s="175">
        <v>3</v>
      </c>
      <c r="D11" s="176" t="s">
        <v>171</v>
      </c>
      <c r="E11" s="177">
        <v>1998</v>
      </c>
      <c r="F11" s="178">
        <v>2</v>
      </c>
      <c r="G11" s="179" t="s">
        <v>137</v>
      </c>
      <c r="H11" s="180" t="s">
        <v>157</v>
      </c>
      <c r="I11" s="181">
        <v>7</v>
      </c>
      <c r="J11" s="182">
        <v>3089</v>
      </c>
      <c r="K11" s="174">
        <v>1</v>
      </c>
      <c r="AR11" s="174">
        <v>2</v>
      </c>
    </row>
    <row r="12" spans="1:44" ht="11.25">
      <c r="A12" s="174">
        <v>7</v>
      </c>
      <c r="B12" s="175">
        <v>2</v>
      </c>
      <c r="C12" s="175">
        <v>4</v>
      </c>
      <c r="D12" s="176" t="s">
        <v>170</v>
      </c>
      <c r="E12" s="177">
        <v>1998</v>
      </c>
      <c r="F12" s="178">
        <v>2</v>
      </c>
      <c r="G12" s="179" t="s">
        <v>163</v>
      </c>
      <c r="H12" s="180" t="s">
        <v>157</v>
      </c>
      <c r="I12" s="181">
        <v>7</v>
      </c>
      <c r="J12" s="182">
        <v>3115</v>
      </c>
      <c r="K12" s="174">
        <v>10</v>
      </c>
      <c r="AR12" s="174">
        <v>2</v>
      </c>
    </row>
    <row r="13" spans="1:44" ht="11.25">
      <c r="A13" s="174">
        <v>7</v>
      </c>
      <c r="B13" s="175">
        <v>2</v>
      </c>
      <c r="C13" s="175">
        <v>5</v>
      </c>
      <c r="D13" s="176" t="s">
        <v>156</v>
      </c>
      <c r="E13" s="177">
        <v>1998</v>
      </c>
      <c r="F13" s="178">
        <v>2</v>
      </c>
      <c r="G13" s="179" t="s">
        <v>145</v>
      </c>
      <c r="H13" s="180" t="s">
        <v>157</v>
      </c>
      <c r="I13" s="181">
        <v>7</v>
      </c>
      <c r="J13" s="182">
        <v>3200</v>
      </c>
      <c r="K13" s="174">
        <v>9</v>
      </c>
      <c r="AR13" s="174">
        <v>2</v>
      </c>
    </row>
    <row r="14" spans="1:44" ht="11.25">
      <c r="A14" s="174">
        <v>7</v>
      </c>
      <c r="B14" s="175">
        <v>2</v>
      </c>
      <c r="C14" s="175">
        <v>6</v>
      </c>
      <c r="I14" s="181">
        <v>7</v>
      </c>
      <c r="AR14" s="174">
        <v>2</v>
      </c>
    </row>
    <row r="15" spans="1:44" ht="11.25">
      <c r="A15" s="174">
        <v>7</v>
      </c>
      <c r="B15" s="175">
        <v>3</v>
      </c>
      <c r="C15" s="175">
        <v>1</v>
      </c>
      <c r="D15" s="176" t="s">
        <v>169</v>
      </c>
      <c r="E15" s="177">
        <v>1995</v>
      </c>
      <c r="F15" s="178">
        <v>2</v>
      </c>
      <c r="G15" s="179" t="s">
        <v>134</v>
      </c>
      <c r="H15" s="180" t="s">
        <v>164</v>
      </c>
      <c r="I15" s="181">
        <v>7</v>
      </c>
      <c r="J15" s="182">
        <v>3000</v>
      </c>
      <c r="K15" s="174">
        <v>4</v>
      </c>
      <c r="AR15" s="174">
        <v>2</v>
      </c>
    </row>
    <row r="16" spans="1:44" ht="11.25">
      <c r="A16" s="174">
        <v>7</v>
      </c>
      <c r="B16" s="175">
        <v>3</v>
      </c>
      <c r="C16" s="175">
        <v>2</v>
      </c>
      <c r="D16" s="176" t="s">
        <v>174</v>
      </c>
      <c r="E16" s="177">
        <v>1998</v>
      </c>
      <c r="F16" s="178">
        <v>2</v>
      </c>
      <c r="G16" s="179" t="s">
        <v>175</v>
      </c>
      <c r="H16" s="180" t="s">
        <v>157</v>
      </c>
      <c r="I16" s="181">
        <v>7</v>
      </c>
      <c r="J16" s="182">
        <v>2465</v>
      </c>
      <c r="K16" s="174">
        <v>6</v>
      </c>
      <c r="AR16" s="174">
        <v>2</v>
      </c>
    </row>
    <row r="17" spans="1:44" ht="11.25">
      <c r="A17" s="174">
        <v>7</v>
      </c>
      <c r="B17" s="175">
        <v>3</v>
      </c>
      <c r="C17" s="175">
        <v>3</v>
      </c>
      <c r="D17" s="176" t="s">
        <v>176</v>
      </c>
      <c r="E17" s="177">
        <v>1992</v>
      </c>
      <c r="F17" s="178">
        <v>2</v>
      </c>
      <c r="G17" s="179" t="s">
        <v>137</v>
      </c>
      <c r="H17" s="180" t="s">
        <v>164</v>
      </c>
      <c r="I17" s="181">
        <v>7</v>
      </c>
      <c r="J17" s="182">
        <v>2361</v>
      </c>
      <c r="K17" s="174">
        <v>1</v>
      </c>
      <c r="AR17" s="174">
        <v>2</v>
      </c>
    </row>
    <row r="18" spans="1:44" ht="11.25">
      <c r="A18" s="174">
        <v>7</v>
      </c>
      <c r="B18" s="175">
        <v>3</v>
      </c>
      <c r="C18" s="175">
        <v>4</v>
      </c>
      <c r="D18" s="176" t="s">
        <v>177</v>
      </c>
      <c r="E18" s="177">
        <v>1994</v>
      </c>
      <c r="F18" s="178">
        <v>2</v>
      </c>
      <c r="G18" s="179" t="s">
        <v>148</v>
      </c>
      <c r="H18" s="180" t="s">
        <v>164</v>
      </c>
      <c r="I18" s="181">
        <v>7</v>
      </c>
      <c r="J18" s="182">
        <v>2420</v>
      </c>
      <c r="K18" s="174">
        <v>2</v>
      </c>
      <c r="AR18" s="174">
        <v>2</v>
      </c>
    </row>
    <row r="19" spans="1:44" ht="11.25">
      <c r="A19" s="174">
        <v>7</v>
      </c>
      <c r="B19" s="175">
        <v>3</v>
      </c>
      <c r="C19" s="175">
        <v>5</v>
      </c>
      <c r="D19" s="176" t="s">
        <v>179</v>
      </c>
      <c r="E19" s="177">
        <v>1995</v>
      </c>
      <c r="F19" s="178">
        <v>2</v>
      </c>
      <c r="G19" s="179" t="s">
        <v>137</v>
      </c>
      <c r="H19" s="180" t="s">
        <v>164</v>
      </c>
      <c r="I19" s="181">
        <v>7</v>
      </c>
      <c r="J19" s="182">
        <v>2466</v>
      </c>
      <c r="K19" s="174">
        <v>1</v>
      </c>
      <c r="AR19" s="174">
        <v>2</v>
      </c>
    </row>
    <row r="20" spans="1:44" ht="11.25">
      <c r="A20" s="174">
        <v>7</v>
      </c>
      <c r="B20" s="175">
        <v>3</v>
      </c>
      <c r="C20" s="175">
        <v>6</v>
      </c>
      <c r="D20" s="176" t="s">
        <v>173</v>
      </c>
      <c r="E20" s="177">
        <v>1999</v>
      </c>
      <c r="F20" s="178">
        <v>2</v>
      </c>
      <c r="G20" s="179" t="s">
        <v>145</v>
      </c>
      <c r="H20" s="180" t="s">
        <v>135</v>
      </c>
      <c r="I20" s="181">
        <v>7</v>
      </c>
      <c r="J20" s="182">
        <v>2580</v>
      </c>
      <c r="K20" s="174">
        <v>9</v>
      </c>
      <c r="AR20" s="174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 codeName="Munka55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MENU2!B24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MENU2!E24</f>
        <v>200 női hát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 codeName="Munka56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MENU2!B25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MENU2!E25</f>
        <v>100 férfi gyors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 codeName="Munka57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MENU2!B26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MENU2!E26</f>
        <v>100 női gyors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 codeName="Munka58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MENU2!B27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MENU2!E27</f>
        <v>100 férfi mell - döntő 5-6.kcs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 codeName="Munka59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MENU2!B28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MENU2!E28</f>
        <v>100 női mell - döntő 3.kcs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 codeName="Munka60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MENU2!B29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MENU2!E29</f>
        <v>100 női mell - döntő 4.kcs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 codeName="Munka61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MENU2!B30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MENU2!E30</f>
        <v>100 női mell - döntő 5-6.kcs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 codeName="Munka62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MENU2!B31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MENU2!E31</f>
        <v>100 férfi hát - döntő 3.kcs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 codeName="Munka63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7">
        <f>MENU2!B32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MENU2!E32</f>
        <v>100 férfi hát - döntő 4.kcs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 codeName="Munka83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9">
        <f>MENU2!B33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MENU2!E33</f>
        <v>100 férfi hát - döntő 5-6.kcs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0">
    <tabColor indexed="34"/>
  </sheetPr>
  <dimension ref="A1:AR14"/>
  <sheetViews>
    <sheetView showRowColHeaders="0" showZeros="0" zoomScale="130" zoomScaleNormal="130" workbookViewId="0" topLeftCell="B1">
      <pane xSplit="15" ySplit="2" topLeftCell="Q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D1" sqref="D1:J1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2.5742187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MENU!B10</f>
        <v>0</v>
      </c>
      <c r="F2" s="170"/>
      <c r="G2" s="171"/>
      <c r="H2" s="172"/>
      <c r="I2" s="172"/>
      <c r="J2" s="173" t="str">
        <f>MENU!E10</f>
        <v>200 férfi mell</v>
      </c>
      <c r="M2" s="185"/>
    </row>
    <row r="3" spans="1:44" ht="11.25">
      <c r="A3" s="174">
        <v>8</v>
      </c>
      <c r="B3" s="175">
        <v>1</v>
      </c>
      <c r="C3" s="175">
        <v>1</v>
      </c>
      <c r="D3" s="176" t="s">
        <v>191</v>
      </c>
      <c r="E3" s="177">
        <v>1998</v>
      </c>
      <c r="F3" s="178">
        <v>1</v>
      </c>
      <c r="G3" s="179" t="s">
        <v>163</v>
      </c>
      <c r="H3" s="180" t="s">
        <v>192</v>
      </c>
      <c r="I3" s="181">
        <v>8</v>
      </c>
      <c r="J3" s="182">
        <v>3162</v>
      </c>
      <c r="K3" s="174">
        <v>10</v>
      </c>
      <c r="AR3" s="174">
        <v>2</v>
      </c>
    </row>
    <row r="4" spans="1:44" ht="11.25">
      <c r="A4" s="174">
        <v>8</v>
      </c>
      <c r="B4" s="175">
        <v>1</v>
      </c>
      <c r="C4" s="175">
        <v>2</v>
      </c>
      <c r="D4" s="176" t="s">
        <v>198</v>
      </c>
      <c r="E4" s="177">
        <v>1997</v>
      </c>
      <c r="F4" s="178">
        <v>1</v>
      </c>
      <c r="G4" s="179" t="s">
        <v>134</v>
      </c>
      <c r="H4" s="180" t="s">
        <v>192</v>
      </c>
      <c r="I4" s="181">
        <v>8</v>
      </c>
      <c r="J4" s="182">
        <v>2560</v>
      </c>
      <c r="K4" s="174">
        <v>4</v>
      </c>
      <c r="AR4" s="174">
        <v>2</v>
      </c>
    </row>
    <row r="5" spans="1:44" ht="11.25">
      <c r="A5" s="174">
        <v>8</v>
      </c>
      <c r="B5" s="175">
        <v>1</v>
      </c>
      <c r="C5" s="175">
        <v>3</v>
      </c>
      <c r="D5" s="176" t="s">
        <v>202</v>
      </c>
      <c r="E5" s="177">
        <v>1998</v>
      </c>
      <c r="F5" s="178">
        <v>1</v>
      </c>
      <c r="G5" s="179" t="s">
        <v>137</v>
      </c>
      <c r="H5" s="180" t="s">
        <v>192</v>
      </c>
      <c r="I5" s="181">
        <v>8</v>
      </c>
      <c r="J5" s="182">
        <v>2481</v>
      </c>
      <c r="K5" s="174">
        <v>1</v>
      </c>
      <c r="AR5" s="174">
        <v>2</v>
      </c>
    </row>
    <row r="6" spans="1:44" ht="11.25">
      <c r="A6" s="174">
        <v>8</v>
      </c>
      <c r="B6" s="175">
        <v>1</v>
      </c>
      <c r="C6" s="175">
        <v>4</v>
      </c>
      <c r="D6" s="176" t="s">
        <v>199</v>
      </c>
      <c r="E6" s="177">
        <v>1998</v>
      </c>
      <c r="F6" s="178">
        <v>1</v>
      </c>
      <c r="G6" s="179" t="s">
        <v>137</v>
      </c>
      <c r="H6" s="180" t="s">
        <v>192</v>
      </c>
      <c r="I6" s="181">
        <v>8</v>
      </c>
      <c r="J6" s="182">
        <v>2495</v>
      </c>
      <c r="K6" s="174">
        <v>1</v>
      </c>
      <c r="AR6" s="174">
        <v>2</v>
      </c>
    </row>
    <row r="7" spans="1:44" ht="11.25">
      <c r="A7" s="174">
        <v>8</v>
      </c>
      <c r="B7" s="175">
        <v>1</v>
      </c>
      <c r="C7" s="175">
        <v>5</v>
      </c>
      <c r="D7" s="176" t="s">
        <v>195</v>
      </c>
      <c r="E7" s="177">
        <v>2000</v>
      </c>
      <c r="F7" s="178">
        <v>1</v>
      </c>
      <c r="G7" s="179" t="s">
        <v>145</v>
      </c>
      <c r="H7" s="180" t="s">
        <v>181</v>
      </c>
      <c r="I7" s="181">
        <v>8</v>
      </c>
      <c r="J7" s="182">
        <v>3000</v>
      </c>
      <c r="K7" s="174">
        <v>9</v>
      </c>
      <c r="AR7" s="174">
        <v>2</v>
      </c>
    </row>
    <row r="8" spans="1:44" ht="11.25">
      <c r="A8" s="174">
        <v>8</v>
      </c>
      <c r="B8" s="175">
        <v>1</v>
      </c>
      <c r="C8" s="175">
        <v>6</v>
      </c>
      <c r="D8" s="176" t="s">
        <v>194</v>
      </c>
      <c r="E8" s="177">
        <v>1997</v>
      </c>
      <c r="F8" s="178">
        <v>1</v>
      </c>
      <c r="G8" s="179" t="s">
        <v>145</v>
      </c>
      <c r="H8" s="180" t="s">
        <v>192</v>
      </c>
      <c r="I8" s="181">
        <v>8</v>
      </c>
      <c r="J8" s="182">
        <v>3100</v>
      </c>
      <c r="K8" s="174">
        <v>9</v>
      </c>
      <c r="AR8" s="174">
        <v>2</v>
      </c>
    </row>
    <row r="9" spans="1:44" ht="11.25">
      <c r="A9" s="174">
        <v>8</v>
      </c>
      <c r="B9" s="175">
        <v>2</v>
      </c>
      <c r="C9" s="175">
        <v>1</v>
      </c>
      <c r="D9" s="176" t="s">
        <v>212</v>
      </c>
      <c r="E9" s="177">
        <v>1993</v>
      </c>
      <c r="F9" s="178">
        <v>1</v>
      </c>
      <c r="G9" s="179" t="s">
        <v>145</v>
      </c>
      <c r="H9" s="180" t="s">
        <v>201</v>
      </c>
      <c r="I9" s="181">
        <v>8</v>
      </c>
      <c r="J9" s="182">
        <v>2460</v>
      </c>
      <c r="K9" s="174">
        <v>9</v>
      </c>
      <c r="AR9" s="174">
        <v>2</v>
      </c>
    </row>
    <row r="10" spans="1:44" ht="11.25">
      <c r="A10" s="174">
        <v>8</v>
      </c>
      <c r="B10" s="175">
        <v>2</v>
      </c>
      <c r="C10" s="175">
        <v>2</v>
      </c>
      <c r="D10" s="176" t="s">
        <v>210</v>
      </c>
      <c r="E10" s="177">
        <v>1995</v>
      </c>
      <c r="F10" s="178">
        <v>1</v>
      </c>
      <c r="G10" s="179" t="s">
        <v>137</v>
      </c>
      <c r="H10" s="180" t="s">
        <v>206</v>
      </c>
      <c r="I10" s="181">
        <v>8</v>
      </c>
      <c r="J10" s="182">
        <v>2299</v>
      </c>
      <c r="K10" s="174">
        <v>1</v>
      </c>
      <c r="AR10" s="174">
        <v>2</v>
      </c>
    </row>
    <row r="11" spans="1:44" ht="11.25">
      <c r="A11" s="174">
        <v>8</v>
      </c>
      <c r="B11" s="175">
        <v>2</v>
      </c>
      <c r="C11" s="175">
        <v>3</v>
      </c>
      <c r="D11" s="176" t="s">
        <v>208</v>
      </c>
      <c r="E11" s="177">
        <v>1985</v>
      </c>
      <c r="F11" s="178">
        <v>1</v>
      </c>
      <c r="G11" s="179" t="s">
        <v>209</v>
      </c>
      <c r="H11" s="180" t="s">
        <v>201</v>
      </c>
      <c r="I11" s="181">
        <v>8</v>
      </c>
      <c r="J11" s="182">
        <v>2128</v>
      </c>
      <c r="K11" s="174">
        <v>3</v>
      </c>
      <c r="AR11" s="174">
        <v>2</v>
      </c>
    </row>
    <row r="12" spans="1:44" ht="11.25">
      <c r="A12" s="174">
        <v>8</v>
      </c>
      <c r="B12" s="175">
        <v>2</v>
      </c>
      <c r="C12" s="175">
        <v>4</v>
      </c>
      <c r="D12" s="176" t="s">
        <v>207</v>
      </c>
      <c r="E12" s="177">
        <v>1995</v>
      </c>
      <c r="F12" s="178">
        <v>1</v>
      </c>
      <c r="G12" s="179" t="s">
        <v>175</v>
      </c>
      <c r="H12" s="180" t="s">
        <v>206</v>
      </c>
      <c r="I12" s="181">
        <v>8</v>
      </c>
      <c r="J12" s="182">
        <v>2289</v>
      </c>
      <c r="K12" s="174">
        <v>6</v>
      </c>
      <c r="AR12" s="174">
        <v>2</v>
      </c>
    </row>
    <row r="13" spans="1:44" ht="11.25">
      <c r="A13" s="174">
        <v>8</v>
      </c>
      <c r="B13" s="175">
        <v>2</v>
      </c>
      <c r="C13" s="175">
        <v>5</v>
      </c>
      <c r="D13" s="176" t="s">
        <v>211</v>
      </c>
      <c r="E13" s="177">
        <v>1995</v>
      </c>
      <c r="F13" s="178">
        <v>1</v>
      </c>
      <c r="G13" s="179" t="s">
        <v>143</v>
      </c>
      <c r="H13" s="180" t="s">
        <v>206</v>
      </c>
      <c r="I13" s="181">
        <v>8</v>
      </c>
      <c r="J13" s="182">
        <v>2371</v>
      </c>
      <c r="K13" s="174">
        <v>7</v>
      </c>
      <c r="AR13" s="174">
        <v>2</v>
      </c>
    </row>
    <row r="14" spans="1:44" ht="11.25">
      <c r="A14" s="174">
        <v>8</v>
      </c>
      <c r="B14" s="175">
        <v>2</v>
      </c>
      <c r="C14" s="175">
        <v>6</v>
      </c>
      <c r="D14" s="176" t="s">
        <v>205</v>
      </c>
      <c r="E14" s="177">
        <v>1995</v>
      </c>
      <c r="F14" s="178">
        <v>1</v>
      </c>
      <c r="G14" s="179" t="s">
        <v>134</v>
      </c>
      <c r="H14" s="180" t="s">
        <v>206</v>
      </c>
      <c r="I14" s="181">
        <v>8</v>
      </c>
      <c r="J14" s="182">
        <v>2450</v>
      </c>
      <c r="K14" s="174">
        <v>4</v>
      </c>
      <c r="AR14" s="174">
        <v>2</v>
      </c>
    </row>
  </sheetData>
  <mergeCells count="3">
    <mergeCell ref="D1:J1"/>
    <mergeCell ref="B1:B2"/>
    <mergeCell ref="C1:C2"/>
  </mergeCells>
  <hyperlinks>
    <hyperlink ref="B1:I1" location="MENU!A1" display="VISSZA / BACK"/>
  </hyperlinks>
  <printOptions/>
  <pageMargins left="0.79" right="0.79" top="0.98" bottom="0.98" header="0.5" footer="0.5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Munka84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9">
        <f>MENU2!B34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MENU2!E34</f>
        <v>100 női hát - döntő 3.kcs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 codeName="Munka85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9">
        <f>MENU2!B35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MENU2!E35</f>
        <v>100 női hát - döntő 4.kcs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 codeName="Munka86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9">
        <f>MENU2!B36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MENU2!E36</f>
        <v>100 női hát - döntő 5-6.kcs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 codeName="Munka87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9">
        <f>MENU2!B37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MENU2!E37</f>
        <v>100 férfi pillangó - döntő 3.kcs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 codeName="Munka88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9">
        <f>MENU2!B38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MENU2!E38</f>
        <v>100 férfi pillangó - döntő 4.kcs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 codeName="Munka89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9">
        <f>MENU2!B39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MENU2!E39</f>
        <v>100 férfi pillangó - döntő 5-6.kcs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 codeName="Munka90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9">
        <f>MENU2!B40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MENU2!E40</f>
        <v>100 női pillangó - döntő 3.kcs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 codeName="Munka91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9">
        <f>MENU2!B41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MENU2!E41</f>
        <v>100 női pillangó - döntő 4.kcs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 codeName="Munka92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9">
        <f>MENU2!B42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MENU2!E42</f>
        <v>100 női pillangó - döntő 5-6.kcs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 codeName="Munka93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9">
        <f>MENU2!B43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MENU2!E43</f>
        <v>200 férfi vegyes - döntő 6.kcs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8">
    <tabColor indexed="34"/>
  </sheetPr>
  <dimension ref="A1:AR38"/>
  <sheetViews>
    <sheetView showRowColHeaders="0" showZeros="0" zoomScale="130" zoomScaleNormal="130" workbookViewId="0" topLeftCell="B1">
      <pane xSplit="17" ySplit="2" topLeftCell="S3" activePane="bottomRight" state="frozen"/>
      <selection pane="topLeft" activeCell="D1" sqref="D1:J1"/>
      <selection pane="topRight" activeCell="D1" sqref="D1:J1"/>
      <selection pane="bottomLeft" activeCell="D1" sqref="D1:J1"/>
      <selection pane="bottomRight" activeCell="A3" sqref="A3"/>
    </sheetView>
  </sheetViews>
  <sheetFormatPr defaultColWidth="9.140625" defaultRowHeight="12.75"/>
  <cols>
    <col min="1" max="1" width="2.57421875" style="174" hidden="1" customWidth="1"/>
    <col min="2" max="3" width="3.57421875" style="175" customWidth="1"/>
    <col min="4" max="4" width="27.140625" style="176" customWidth="1"/>
    <col min="5" max="5" width="6.00390625" style="177" customWidth="1"/>
    <col min="6" max="6" width="0" style="178" hidden="1" customWidth="1"/>
    <col min="7" max="7" width="34.8515625" style="179" customWidth="1"/>
    <col min="8" max="8" width="9.7109375" style="180" customWidth="1"/>
    <col min="9" max="9" width="3.140625" style="181" hidden="1" customWidth="1"/>
    <col min="10" max="10" width="7.00390625" style="182" customWidth="1"/>
    <col min="11" max="12" width="0" style="174" hidden="1" customWidth="1"/>
    <col min="13" max="13" width="45.8515625" style="174" customWidth="1"/>
    <col min="14" max="16384" width="9.140625" style="174" customWidth="1"/>
  </cols>
  <sheetData>
    <row r="1" spans="2:13" s="166" customFormat="1" ht="12.75">
      <c r="B1" s="225" t="s">
        <v>46</v>
      </c>
      <c r="C1" s="225" t="s">
        <v>45</v>
      </c>
      <c r="D1" s="223" t="s">
        <v>24</v>
      </c>
      <c r="E1" s="224"/>
      <c r="F1" s="224"/>
      <c r="G1" s="224"/>
      <c r="H1" s="224"/>
      <c r="I1" s="224"/>
      <c r="J1" s="224"/>
      <c r="M1" s="184"/>
    </row>
    <row r="2" spans="2:13" s="167" customFormat="1" ht="11.25">
      <c r="B2" s="226"/>
      <c r="C2" s="226"/>
      <c r="D2" s="168" t="s">
        <v>47</v>
      </c>
      <c r="E2" s="183">
        <f>MENU!B11</f>
        <v>0</v>
      </c>
      <c r="F2" s="170"/>
      <c r="G2" s="171"/>
      <c r="H2" s="172"/>
      <c r="I2" s="172"/>
      <c r="J2" s="173" t="str">
        <f>MENU!E11</f>
        <v>100 női hát</v>
      </c>
      <c r="M2" s="185"/>
    </row>
    <row r="3" spans="1:44" ht="11.25">
      <c r="A3" s="174">
        <v>9</v>
      </c>
      <c r="B3" s="175">
        <v>1</v>
      </c>
      <c r="C3" s="175">
        <v>1</v>
      </c>
      <c r="I3" s="181">
        <v>9</v>
      </c>
      <c r="AR3" s="174">
        <v>2</v>
      </c>
    </row>
    <row r="4" spans="1:44" ht="11.25">
      <c r="A4" s="174">
        <v>9</v>
      </c>
      <c r="B4" s="175">
        <v>1</v>
      </c>
      <c r="C4" s="175">
        <v>2</v>
      </c>
      <c r="D4" s="176" t="s">
        <v>141</v>
      </c>
      <c r="E4" s="177">
        <v>2002</v>
      </c>
      <c r="F4" s="178">
        <v>2</v>
      </c>
      <c r="G4" s="179" t="s">
        <v>134</v>
      </c>
      <c r="H4" s="180" t="s">
        <v>139</v>
      </c>
      <c r="I4" s="181">
        <v>9</v>
      </c>
      <c r="J4" s="182">
        <v>1520</v>
      </c>
      <c r="K4" s="174">
        <v>4</v>
      </c>
      <c r="AR4" s="174">
        <v>2</v>
      </c>
    </row>
    <row r="5" spans="1:44" ht="11.25">
      <c r="A5" s="174">
        <v>9</v>
      </c>
      <c r="B5" s="175">
        <v>1</v>
      </c>
      <c r="C5" s="175">
        <v>3</v>
      </c>
      <c r="D5" s="176" t="s">
        <v>158</v>
      </c>
      <c r="E5" s="177">
        <v>2000</v>
      </c>
      <c r="F5" s="178">
        <v>2</v>
      </c>
      <c r="G5" s="179" t="s">
        <v>145</v>
      </c>
      <c r="H5" s="180" t="s">
        <v>135</v>
      </c>
      <c r="I5" s="181">
        <v>9</v>
      </c>
      <c r="J5" s="182">
        <v>1485</v>
      </c>
      <c r="K5" s="174">
        <v>9</v>
      </c>
      <c r="AR5" s="174">
        <v>2</v>
      </c>
    </row>
    <row r="6" spans="1:44" ht="11.25">
      <c r="A6" s="174">
        <v>9</v>
      </c>
      <c r="B6" s="175">
        <v>1</v>
      </c>
      <c r="C6" s="175">
        <v>4</v>
      </c>
      <c r="D6" s="176" t="s">
        <v>138</v>
      </c>
      <c r="E6" s="177">
        <v>2001</v>
      </c>
      <c r="F6" s="178">
        <v>2</v>
      </c>
      <c r="G6" s="179" t="s">
        <v>134</v>
      </c>
      <c r="H6" s="180" t="s">
        <v>139</v>
      </c>
      <c r="I6" s="181">
        <v>9</v>
      </c>
      <c r="J6" s="182">
        <v>1500</v>
      </c>
      <c r="K6" s="174">
        <v>4</v>
      </c>
      <c r="AR6" s="174">
        <v>2</v>
      </c>
    </row>
    <row r="7" spans="1:44" ht="11.25">
      <c r="A7" s="174">
        <v>9</v>
      </c>
      <c r="B7" s="175">
        <v>1</v>
      </c>
      <c r="C7" s="175">
        <v>5</v>
      </c>
      <c r="I7" s="181">
        <v>9</v>
      </c>
      <c r="AR7" s="174">
        <v>2</v>
      </c>
    </row>
    <row r="8" spans="1:44" ht="11.25">
      <c r="A8" s="174">
        <v>9</v>
      </c>
      <c r="B8" s="175">
        <v>1</v>
      </c>
      <c r="C8" s="175">
        <v>6</v>
      </c>
      <c r="I8" s="181">
        <v>9</v>
      </c>
      <c r="AR8" s="174">
        <v>2</v>
      </c>
    </row>
    <row r="9" spans="1:44" ht="11.25">
      <c r="A9" s="174">
        <v>9</v>
      </c>
      <c r="B9" s="175">
        <v>2</v>
      </c>
      <c r="C9" s="175">
        <v>1</v>
      </c>
      <c r="I9" s="181">
        <v>9</v>
      </c>
      <c r="AR9" s="174">
        <v>2</v>
      </c>
    </row>
    <row r="10" spans="1:44" ht="11.25">
      <c r="A10" s="174">
        <v>9</v>
      </c>
      <c r="B10" s="175">
        <v>2</v>
      </c>
      <c r="C10" s="175">
        <v>2</v>
      </c>
      <c r="D10" s="176" t="s">
        <v>217</v>
      </c>
      <c r="E10" s="177">
        <v>1999</v>
      </c>
      <c r="F10" s="178">
        <v>2</v>
      </c>
      <c r="G10" s="179" t="s">
        <v>134</v>
      </c>
      <c r="H10" s="180" t="s">
        <v>135</v>
      </c>
      <c r="I10" s="181">
        <v>9</v>
      </c>
      <c r="J10" s="182">
        <v>1400</v>
      </c>
      <c r="K10" s="174">
        <v>4</v>
      </c>
      <c r="AR10" s="174">
        <v>2</v>
      </c>
    </row>
    <row r="11" spans="1:44" ht="11.25">
      <c r="A11" s="174">
        <v>9</v>
      </c>
      <c r="B11" s="175">
        <v>2</v>
      </c>
      <c r="C11" s="175">
        <v>3</v>
      </c>
      <c r="D11" s="176" t="s">
        <v>154</v>
      </c>
      <c r="E11" s="177">
        <v>2001</v>
      </c>
      <c r="F11" s="178">
        <v>2</v>
      </c>
      <c r="G11" s="179" t="s">
        <v>145</v>
      </c>
      <c r="H11" s="180" t="s">
        <v>139</v>
      </c>
      <c r="I11" s="181">
        <v>9</v>
      </c>
      <c r="J11" s="182">
        <v>1390</v>
      </c>
      <c r="K11" s="174">
        <v>9</v>
      </c>
      <c r="AR11" s="174">
        <v>2</v>
      </c>
    </row>
    <row r="12" spans="1:44" ht="11.25">
      <c r="A12" s="174">
        <v>9</v>
      </c>
      <c r="B12" s="175">
        <v>2</v>
      </c>
      <c r="C12" s="175">
        <v>4</v>
      </c>
      <c r="D12" s="176" t="s">
        <v>144</v>
      </c>
      <c r="E12" s="177">
        <v>2001</v>
      </c>
      <c r="F12" s="178">
        <v>2</v>
      </c>
      <c r="G12" s="179" t="s">
        <v>145</v>
      </c>
      <c r="H12" s="180" t="s">
        <v>139</v>
      </c>
      <c r="I12" s="181">
        <v>9</v>
      </c>
      <c r="J12" s="182">
        <v>1390</v>
      </c>
      <c r="K12" s="174">
        <v>9</v>
      </c>
      <c r="AR12" s="174">
        <v>2</v>
      </c>
    </row>
    <row r="13" spans="1:44" ht="11.25">
      <c r="A13" s="174">
        <v>9</v>
      </c>
      <c r="B13" s="175">
        <v>2</v>
      </c>
      <c r="C13" s="175">
        <v>5</v>
      </c>
      <c r="D13" s="176" t="s">
        <v>133</v>
      </c>
      <c r="E13" s="177">
        <v>2000</v>
      </c>
      <c r="F13" s="178">
        <v>2</v>
      </c>
      <c r="G13" s="179" t="s">
        <v>134</v>
      </c>
      <c r="H13" s="180" t="s">
        <v>135</v>
      </c>
      <c r="I13" s="181">
        <v>9</v>
      </c>
      <c r="J13" s="182">
        <v>1450</v>
      </c>
      <c r="K13" s="174">
        <v>4</v>
      </c>
      <c r="AR13" s="174">
        <v>2</v>
      </c>
    </row>
    <row r="14" spans="1:44" ht="11.25">
      <c r="A14" s="174">
        <v>9</v>
      </c>
      <c r="B14" s="175">
        <v>2</v>
      </c>
      <c r="C14" s="175">
        <v>6</v>
      </c>
      <c r="D14" s="176" t="s">
        <v>140</v>
      </c>
      <c r="E14" s="177">
        <v>2001</v>
      </c>
      <c r="F14" s="178">
        <v>2</v>
      </c>
      <c r="G14" s="179" t="s">
        <v>134</v>
      </c>
      <c r="H14" s="180" t="s">
        <v>139</v>
      </c>
      <c r="I14" s="181">
        <v>9</v>
      </c>
      <c r="J14" s="182">
        <v>1470</v>
      </c>
      <c r="K14" s="174">
        <v>4</v>
      </c>
      <c r="AR14" s="174">
        <v>2</v>
      </c>
    </row>
    <row r="15" spans="1:44" ht="11.25">
      <c r="A15" s="174">
        <v>9</v>
      </c>
      <c r="B15" s="175">
        <v>3</v>
      </c>
      <c r="C15" s="175">
        <v>1</v>
      </c>
      <c r="D15" s="176" t="s">
        <v>260</v>
      </c>
      <c r="E15" s="177">
        <v>2000</v>
      </c>
      <c r="F15" s="178">
        <v>2</v>
      </c>
      <c r="G15" s="179" t="s">
        <v>143</v>
      </c>
      <c r="H15" s="180" t="s">
        <v>135</v>
      </c>
      <c r="I15" s="181">
        <v>9</v>
      </c>
      <c r="J15" s="182">
        <v>1362</v>
      </c>
      <c r="K15" s="174">
        <v>7</v>
      </c>
      <c r="AR15" s="174">
        <v>2</v>
      </c>
    </row>
    <row r="16" spans="1:44" ht="11.25">
      <c r="A16" s="174">
        <v>9</v>
      </c>
      <c r="B16" s="175">
        <v>3</v>
      </c>
      <c r="C16" s="175">
        <v>2</v>
      </c>
      <c r="D16" s="176" t="s">
        <v>136</v>
      </c>
      <c r="E16" s="177">
        <v>2000</v>
      </c>
      <c r="F16" s="178">
        <v>2</v>
      </c>
      <c r="G16" s="179" t="s">
        <v>137</v>
      </c>
      <c r="H16" s="180" t="s">
        <v>135</v>
      </c>
      <c r="I16" s="181">
        <v>9</v>
      </c>
      <c r="J16" s="182">
        <v>1341</v>
      </c>
      <c r="K16" s="174">
        <v>1</v>
      </c>
      <c r="AR16" s="174">
        <v>2</v>
      </c>
    </row>
    <row r="17" spans="1:44" ht="11.25">
      <c r="A17" s="174">
        <v>9</v>
      </c>
      <c r="B17" s="175">
        <v>3</v>
      </c>
      <c r="C17" s="175">
        <v>3</v>
      </c>
      <c r="D17" s="176" t="s">
        <v>156</v>
      </c>
      <c r="E17" s="177">
        <v>2000</v>
      </c>
      <c r="F17" s="178">
        <v>2</v>
      </c>
      <c r="G17" s="179" t="s">
        <v>145</v>
      </c>
      <c r="H17" s="180" t="s">
        <v>135</v>
      </c>
      <c r="I17" s="181">
        <v>9</v>
      </c>
      <c r="J17" s="182">
        <v>1310</v>
      </c>
      <c r="K17" s="174">
        <v>9</v>
      </c>
      <c r="AR17" s="174">
        <v>2</v>
      </c>
    </row>
    <row r="18" spans="1:44" ht="11.25">
      <c r="A18" s="174">
        <v>9</v>
      </c>
      <c r="B18" s="175">
        <v>3</v>
      </c>
      <c r="C18" s="175">
        <v>4</v>
      </c>
      <c r="D18" s="176" t="s">
        <v>165</v>
      </c>
      <c r="E18" s="177">
        <v>1999</v>
      </c>
      <c r="F18" s="178">
        <v>2</v>
      </c>
      <c r="G18" s="179" t="s">
        <v>134</v>
      </c>
      <c r="H18" s="180" t="s">
        <v>135</v>
      </c>
      <c r="I18" s="181">
        <v>9</v>
      </c>
      <c r="J18" s="182">
        <v>1340</v>
      </c>
      <c r="K18" s="174">
        <v>4</v>
      </c>
      <c r="AR18" s="174">
        <v>2</v>
      </c>
    </row>
    <row r="19" spans="1:44" ht="11.25">
      <c r="A19" s="174">
        <v>9</v>
      </c>
      <c r="B19" s="175">
        <v>3</v>
      </c>
      <c r="C19" s="175">
        <v>5</v>
      </c>
      <c r="D19" s="176" t="s">
        <v>146</v>
      </c>
      <c r="E19" s="177">
        <v>2002</v>
      </c>
      <c r="F19" s="178">
        <v>2</v>
      </c>
      <c r="G19" s="179" t="s">
        <v>145</v>
      </c>
      <c r="H19" s="180" t="s">
        <v>139</v>
      </c>
      <c r="I19" s="181">
        <v>9</v>
      </c>
      <c r="J19" s="182">
        <v>1345</v>
      </c>
      <c r="K19" s="174">
        <v>9</v>
      </c>
      <c r="AR19" s="174">
        <v>2</v>
      </c>
    </row>
    <row r="20" spans="1:44" ht="11.25">
      <c r="A20" s="174">
        <v>9</v>
      </c>
      <c r="B20" s="175">
        <v>3</v>
      </c>
      <c r="C20" s="175">
        <v>6</v>
      </c>
      <c r="D20" s="176" t="s">
        <v>150</v>
      </c>
      <c r="E20" s="177">
        <v>2001</v>
      </c>
      <c r="F20" s="178">
        <v>2</v>
      </c>
      <c r="G20" s="179" t="s">
        <v>137</v>
      </c>
      <c r="H20" s="180" t="s">
        <v>139</v>
      </c>
      <c r="I20" s="181">
        <v>9</v>
      </c>
      <c r="J20" s="182">
        <v>1361</v>
      </c>
      <c r="K20" s="174">
        <v>1</v>
      </c>
      <c r="AR20" s="174">
        <v>2</v>
      </c>
    </row>
    <row r="21" spans="1:44" ht="11.25">
      <c r="A21" s="174">
        <v>9</v>
      </c>
      <c r="B21" s="175">
        <v>4</v>
      </c>
      <c r="C21" s="175">
        <v>1</v>
      </c>
      <c r="D21" s="176" t="s">
        <v>219</v>
      </c>
      <c r="E21" s="177">
        <v>2000</v>
      </c>
      <c r="F21" s="178">
        <v>2</v>
      </c>
      <c r="G21" s="179" t="s">
        <v>134</v>
      </c>
      <c r="H21" s="180" t="s">
        <v>135</v>
      </c>
      <c r="I21" s="181">
        <v>9</v>
      </c>
      <c r="J21" s="182">
        <v>1300</v>
      </c>
      <c r="K21" s="174">
        <v>4</v>
      </c>
      <c r="AR21" s="174">
        <v>2</v>
      </c>
    </row>
    <row r="22" spans="1:44" ht="11.25">
      <c r="A22" s="174">
        <v>9</v>
      </c>
      <c r="B22" s="175">
        <v>4</v>
      </c>
      <c r="C22" s="175">
        <v>2</v>
      </c>
      <c r="D22" s="176" t="s">
        <v>162</v>
      </c>
      <c r="E22" s="177">
        <v>1996</v>
      </c>
      <c r="F22" s="178">
        <v>2</v>
      </c>
      <c r="G22" s="179" t="s">
        <v>163</v>
      </c>
      <c r="H22" s="180" t="s">
        <v>164</v>
      </c>
      <c r="I22" s="181">
        <v>9</v>
      </c>
      <c r="J22" s="182">
        <v>1263</v>
      </c>
      <c r="K22" s="174">
        <v>10</v>
      </c>
      <c r="AR22" s="174">
        <v>2</v>
      </c>
    </row>
    <row r="23" spans="1:44" ht="11.25">
      <c r="A23" s="174">
        <v>9</v>
      </c>
      <c r="B23" s="175">
        <v>4</v>
      </c>
      <c r="C23" s="175">
        <v>3</v>
      </c>
      <c r="D23" s="176" t="s">
        <v>261</v>
      </c>
      <c r="E23" s="177">
        <v>1998</v>
      </c>
      <c r="F23" s="178">
        <v>2</v>
      </c>
      <c r="G23" s="179" t="s">
        <v>143</v>
      </c>
      <c r="H23" s="180" t="s">
        <v>157</v>
      </c>
      <c r="I23" s="181">
        <v>9</v>
      </c>
      <c r="J23" s="182">
        <v>1235</v>
      </c>
      <c r="K23" s="174">
        <v>7</v>
      </c>
      <c r="AR23" s="174">
        <v>2</v>
      </c>
    </row>
    <row r="24" spans="1:44" ht="11.25">
      <c r="A24" s="174">
        <v>9</v>
      </c>
      <c r="B24" s="175">
        <v>4</v>
      </c>
      <c r="C24" s="175">
        <v>4</v>
      </c>
      <c r="D24" s="176" t="s">
        <v>172</v>
      </c>
      <c r="E24" s="177">
        <v>1998</v>
      </c>
      <c r="F24" s="178">
        <v>2</v>
      </c>
      <c r="G24" s="179" t="s">
        <v>148</v>
      </c>
      <c r="H24" s="180" t="s">
        <v>157</v>
      </c>
      <c r="I24" s="181">
        <v>9</v>
      </c>
      <c r="J24" s="182">
        <v>1240</v>
      </c>
      <c r="K24" s="174">
        <v>2</v>
      </c>
      <c r="AR24" s="174">
        <v>2</v>
      </c>
    </row>
    <row r="25" spans="1:44" ht="11.25">
      <c r="A25" s="174">
        <v>9</v>
      </c>
      <c r="B25" s="175">
        <v>4</v>
      </c>
      <c r="C25" s="175">
        <v>5</v>
      </c>
      <c r="D25" s="176" t="s">
        <v>159</v>
      </c>
      <c r="E25" s="177">
        <v>2000</v>
      </c>
      <c r="F25" s="178">
        <v>2</v>
      </c>
      <c r="G25" s="179" t="s">
        <v>143</v>
      </c>
      <c r="H25" s="180" t="s">
        <v>135</v>
      </c>
      <c r="I25" s="181">
        <v>9</v>
      </c>
      <c r="J25" s="182">
        <v>1265</v>
      </c>
      <c r="K25" s="174">
        <v>7</v>
      </c>
      <c r="AR25" s="174">
        <v>2</v>
      </c>
    </row>
    <row r="26" spans="1:44" ht="11.25">
      <c r="A26" s="174">
        <v>9</v>
      </c>
      <c r="B26" s="175">
        <v>4</v>
      </c>
      <c r="C26" s="175">
        <v>6</v>
      </c>
      <c r="D26" s="176" t="s">
        <v>155</v>
      </c>
      <c r="E26" s="177">
        <v>2000</v>
      </c>
      <c r="F26" s="178">
        <v>2</v>
      </c>
      <c r="G26" s="179" t="s">
        <v>137</v>
      </c>
      <c r="H26" s="180" t="s">
        <v>135</v>
      </c>
      <c r="I26" s="181">
        <v>9</v>
      </c>
      <c r="J26" s="182">
        <v>1291</v>
      </c>
      <c r="K26" s="174">
        <v>1</v>
      </c>
      <c r="AR26" s="174">
        <v>2</v>
      </c>
    </row>
    <row r="27" spans="1:44" ht="11.25">
      <c r="A27" s="174">
        <v>9</v>
      </c>
      <c r="B27" s="175">
        <v>5</v>
      </c>
      <c r="C27" s="175">
        <v>1</v>
      </c>
      <c r="D27" s="176" t="s">
        <v>166</v>
      </c>
      <c r="E27" s="177">
        <v>1996</v>
      </c>
      <c r="F27" s="178">
        <v>2</v>
      </c>
      <c r="G27" s="179" t="s">
        <v>163</v>
      </c>
      <c r="H27" s="180" t="s">
        <v>164</v>
      </c>
      <c r="I27" s="181">
        <v>9</v>
      </c>
      <c r="J27" s="182">
        <v>1195</v>
      </c>
      <c r="K27" s="174">
        <v>10</v>
      </c>
      <c r="AR27" s="174">
        <v>2</v>
      </c>
    </row>
    <row r="28" spans="1:44" ht="11.25">
      <c r="A28" s="174">
        <v>9</v>
      </c>
      <c r="B28" s="175">
        <v>5</v>
      </c>
      <c r="C28" s="175">
        <v>2</v>
      </c>
      <c r="D28" s="176" t="s">
        <v>218</v>
      </c>
      <c r="E28" s="177">
        <v>1998</v>
      </c>
      <c r="F28" s="178">
        <v>2</v>
      </c>
      <c r="G28" s="179" t="s">
        <v>137</v>
      </c>
      <c r="H28" s="180" t="s">
        <v>157</v>
      </c>
      <c r="I28" s="181">
        <v>9</v>
      </c>
      <c r="J28" s="182">
        <v>1180</v>
      </c>
      <c r="K28" s="174">
        <v>1</v>
      </c>
      <c r="AR28" s="174">
        <v>2</v>
      </c>
    </row>
    <row r="29" spans="1:44" ht="11.25">
      <c r="A29" s="174">
        <v>9</v>
      </c>
      <c r="B29" s="175">
        <v>5</v>
      </c>
      <c r="C29" s="175">
        <v>3</v>
      </c>
      <c r="D29" s="176" t="s">
        <v>167</v>
      </c>
      <c r="E29" s="177">
        <v>1994</v>
      </c>
      <c r="F29" s="178">
        <v>2</v>
      </c>
      <c r="G29" s="179" t="s">
        <v>168</v>
      </c>
      <c r="H29" s="180" t="s">
        <v>164</v>
      </c>
      <c r="I29" s="181">
        <v>9</v>
      </c>
      <c r="J29" s="182">
        <v>1172</v>
      </c>
      <c r="K29" s="174">
        <v>5</v>
      </c>
      <c r="AR29" s="174">
        <v>2</v>
      </c>
    </row>
    <row r="30" spans="1:44" ht="11.25">
      <c r="A30" s="174">
        <v>9</v>
      </c>
      <c r="B30" s="175">
        <v>5</v>
      </c>
      <c r="C30" s="175">
        <v>4</v>
      </c>
      <c r="D30" s="176" t="s">
        <v>222</v>
      </c>
      <c r="E30" s="177">
        <v>1998</v>
      </c>
      <c r="F30" s="178">
        <v>2</v>
      </c>
      <c r="G30" s="179" t="s">
        <v>143</v>
      </c>
      <c r="H30" s="180" t="s">
        <v>157</v>
      </c>
      <c r="I30" s="181">
        <v>9</v>
      </c>
      <c r="J30" s="182">
        <v>1172</v>
      </c>
      <c r="K30" s="174">
        <v>7</v>
      </c>
      <c r="AR30" s="174">
        <v>2</v>
      </c>
    </row>
    <row r="31" spans="1:44" ht="11.25">
      <c r="A31" s="174">
        <v>9</v>
      </c>
      <c r="B31" s="175">
        <v>5</v>
      </c>
      <c r="C31" s="175">
        <v>5</v>
      </c>
      <c r="D31" s="176" t="s">
        <v>160</v>
      </c>
      <c r="E31" s="177">
        <v>1997</v>
      </c>
      <c r="F31" s="178">
        <v>2</v>
      </c>
      <c r="G31" s="179" t="s">
        <v>137</v>
      </c>
      <c r="H31" s="180" t="s">
        <v>157</v>
      </c>
      <c r="I31" s="181">
        <v>9</v>
      </c>
      <c r="J31" s="182">
        <v>1186</v>
      </c>
      <c r="K31" s="174">
        <v>1</v>
      </c>
      <c r="AR31" s="174">
        <v>2</v>
      </c>
    </row>
    <row r="32" spans="1:44" ht="11.25">
      <c r="A32" s="174">
        <v>9</v>
      </c>
      <c r="B32" s="175">
        <v>5</v>
      </c>
      <c r="C32" s="175">
        <v>6</v>
      </c>
      <c r="D32" s="176" t="s">
        <v>221</v>
      </c>
      <c r="E32" s="177">
        <v>1996</v>
      </c>
      <c r="F32" s="178">
        <v>2</v>
      </c>
      <c r="G32" s="179" t="s">
        <v>148</v>
      </c>
      <c r="H32" s="180" t="s">
        <v>164</v>
      </c>
      <c r="I32" s="181">
        <v>9</v>
      </c>
      <c r="J32" s="182">
        <v>1190</v>
      </c>
      <c r="K32" s="174">
        <v>2</v>
      </c>
      <c r="AR32" s="174">
        <v>2</v>
      </c>
    </row>
    <row r="33" spans="1:44" ht="11.25">
      <c r="A33" s="174">
        <v>9</v>
      </c>
      <c r="B33" s="175">
        <v>6</v>
      </c>
      <c r="C33" s="175">
        <v>1</v>
      </c>
      <c r="D33" s="176" t="s">
        <v>229</v>
      </c>
      <c r="E33" s="177">
        <v>1996</v>
      </c>
      <c r="F33" s="178">
        <v>2</v>
      </c>
      <c r="G33" s="179" t="s">
        <v>143</v>
      </c>
      <c r="H33" s="180" t="s">
        <v>164</v>
      </c>
      <c r="I33" s="181">
        <v>9</v>
      </c>
      <c r="J33" s="182">
        <v>1152</v>
      </c>
      <c r="K33" s="174">
        <v>7</v>
      </c>
      <c r="AR33" s="174">
        <v>2</v>
      </c>
    </row>
    <row r="34" spans="1:44" ht="11.25">
      <c r="A34" s="174">
        <v>9</v>
      </c>
      <c r="B34" s="175">
        <v>6</v>
      </c>
      <c r="C34" s="175">
        <v>2</v>
      </c>
      <c r="D34" s="176" t="s">
        <v>170</v>
      </c>
      <c r="E34" s="177">
        <v>1998</v>
      </c>
      <c r="F34" s="178">
        <v>2</v>
      </c>
      <c r="G34" s="179" t="s">
        <v>163</v>
      </c>
      <c r="H34" s="180" t="s">
        <v>157</v>
      </c>
      <c r="I34" s="181">
        <v>9</v>
      </c>
      <c r="J34" s="182">
        <v>1109</v>
      </c>
      <c r="K34" s="174">
        <v>10</v>
      </c>
      <c r="AR34" s="174">
        <v>2</v>
      </c>
    </row>
    <row r="35" spans="1:44" ht="11.25">
      <c r="A35" s="174">
        <v>9</v>
      </c>
      <c r="B35" s="175">
        <v>6</v>
      </c>
      <c r="C35" s="175">
        <v>3</v>
      </c>
      <c r="D35" s="176" t="s">
        <v>176</v>
      </c>
      <c r="E35" s="177">
        <v>1992</v>
      </c>
      <c r="F35" s="178">
        <v>2</v>
      </c>
      <c r="G35" s="179" t="s">
        <v>137</v>
      </c>
      <c r="H35" s="180" t="s">
        <v>164</v>
      </c>
      <c r="I35" s="181">
        <v>9</v>
      </c>
      <c r="J35" s="182">
        <v>1073</v>
      </c>
      <c r="K35" s="174">
        <v>1</v>
      </c>
      <c r="AR35" s="174">
        <v>2</v>
      </c>
    </row>
    <row r="36" spans="1:44" ht="11.25">
      <c r="A36" s="174">
        <v>9</v>
      </c>
      <c r="B36" s="175">
        <v>6</v>
      </c>
      <c r="C36" s="175">
        <v>4</v>
      </c>
      <c r="D36" s="176" t="s">
        <v>225</v>
      </c>
      <c r="E36" s="177">
        <v>1995</v>
      </c>
      <c r="F36" s="178">
        <v>2</v>
      </c>
      <c r="G36" s="179" t="s">
        <v>137</v>
      </c>
      <c r="H36" s="180" t="s">
        <v>164</v>
      </c>
      <c r="I36" s="181">
        <v>9</v>
      </c>
      <c r="J36" s="182">
        <v>1103</v>
      </c>
      <c r="K36" s="174">
        <v>1</v>
      </c>
      <c r="AR36" s="174">
        <v>2</v>
      </c>
    </row>
    <row r="37" spans="1:44" ht="11.25">
      <c r="A37" s="174">
        <v>9</v>
      </c>
      <c r="B37" s="175">
        <v>6</v>
      </c>
      <c r="C37" s="175">
        <v>5</v>
      </c>
      <c r="D37" s="176" t="s">
        <v>178</v>
      </c>
      <c r="E37" s="177">
        <v>1996</v>
      </c>
      <c r="F37" s="178">
        <v>2</v>
      </c>
      <c r="G37" s="179" t="s">
        <v>134</v>
      </c>
      <c r="H37" s="180" t="s">
        <v>164</v>
      </c>
      <c r="I37" s="181">
        <v>9</v>
      </c>
      <c r="J37" s="182">
        <v>1110</v>
      </c>
      <c r="K37" s="174">
        <v>4</v>
      </c>
      <c r="AR37" s="174">
        <v>2</v>
      </c>
    </row>
    <row r="38" spans="1:44" ht="11.25">
      <c r="A38" s="174">
        <v>9</v>
      </c>
      <c r="B38" s="175">
        <v>6</v>
      </c>
      <c r="C38" s="175">
        <v>6</v>
      </c>
      <c r="D38" s="176" t="s">
        <v>224</v>
      </c>
      <c r="E38" s="177">
        <v>1998</v>
      </c>
      <c r="F38" s="178">
        <v>2</v>
      </c>
      <c r="G38" s="179" t="s">
        <v>175</v>
      </c>
      <c r="H38" s="180" t="s">
        <v>157</v>
      </c>
      <c r="I38" s="181">
        <v>9</v>
      </c>
      <c r="J38" s="182">
        <v>1136</v>
      </c>
      <c r="K38" s="174">
        <v>6</v>
      </c>
      <c r="AR38" s="174">
        <v>2</v>
      </c>
    </row>
  </sheetData>
  <mergeCells count="3">
    <mergeCell ref="D1:J1"/>
    <mergeCell ref="B1:B2"/>
    <mergeCell ref="C1:C2"/>
  </mergeCells>
  <hyperlinks>
    <hyperlink ref="D1" location="MENU!A1" display="MENU!A1"/>
  </hyperlinks>
  <printOptions/>
  <pageMargins left="0.79" right="0.79" top="0.98" bottom="0.98" header="0.5" footer="0.5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 codeName="Munka94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9">
        <f>MENU2!B44</f>
        <v>0</v>
      </c>
      <c r="H2" s="190"/>
      <c r="I2" s="190"/>
      <c r="J2" s="191"/>
      <c r="K2" s="192"/>
      <c r="L2" s="193"/>
      <c r="M2" s="193"/>
      <c r="N2" s="193"/>
      <c r="O2" s="193"/>
      <c r="P2" s="194" t="str">
        <f>MENU2!E44</f>
        <v>200 női vegyes - döntő 6.kcs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 codeName="Munka95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9">
        <f>MENU2!B45</f>
        <v>0</v>
      </c>
      <c r="H2" s="190"/>
      <c r="I2" s="190"/>
      <c r="J2" s="191"/>
      <c r="K2" s="192"/>
      <c r="L2" s="193"/>
      <c r="M2" s="193"/>
      <c r="N2" s="193"/>
      <c r="O2" s="193"/>
      <c r="P2" s="194">
        <f>MENU2!E45</f>
        <v>43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 codeName="Munka96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9">
        <f>MENU2!B46</f>
        <v>0</v>
      </c>
      <c r="H2" s="190"/>
      <c r="I2" s="190"/>
      <c r="J2" s="191"/>
      <c r="K2" s="192"/>
      <c r="L2" s="193"/>
      <c r="M2" s="193"/>
      <c r="N2" s="193"/>
      <c r="O2" s="193"/>
      <c r="P2" s="194">
        <f>MENU2!E46</f>
        <v>44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 codeName="Munka97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9">
        <f>MENU2!B47</f>
        <v>0</v>
      </c>
      <c r="H2" s="190"/>
      <c r="I2" s="190"/>
      <c r="J2" s="191"/>
      <c r="K2" s="192"/>
      <c r="L2" s="193"/>
      <c r="M2" s="193"/>
      <c r="N2" s="193"/>
      <c r="O2" s="193"/>
      <c r="P2" s="194">
        <f>MENU2!E47</f>
        <v>45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 codeName="Munka98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9">
        <f>MENU2!B48</f>
        <v>0</v>
      </c>
      <c r="H2" s="190"/>
      <c r="I2" s="190"/>
      <c r="J2" s="191"/>
      <c r="K2" s="192"/>
      <c r="L2" s="193"/>
      <c r="M2" s="193"/>
      <c r="N2" s="193"/>
      <c r="O2" s="193"/>
      <c r="P2" s="194">
        <f>MENU2!E48</f>
        <v>46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 codeName="Munka99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C1" sqref="C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9">
        <f>MENU2!B49</f>
        <v>0</v>
      </c>
      <c r="H2" s="190"/>
      <c r="I2" s="190"/>
      <c r="J2" s="191"/>
      <c r="K2" s="192"/>
      <c r="L2" s="193"/>
      <c r="M2" s="193"/>
      <c r="N2" s="193"/>
      <c r="O2" s="193"/>
      <c r="P2" s="194">
        <f>MENU2!E49</f>
        <v>47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 codeName="Munka100">
    <tabColor indexed="42"/>
  </sheetPr>
  <dimension ref="B1:AS2"/>
  <sheetViews>
    <sheetView showRowColHeaders="0" showZeros="0" defaultGridColor="0" colorId="22" workbookViewId="0" topLeftCell="A1">
      <pane xSplit="46" ySplit="2" topLeftCell="AU3" activePane="bottomRight" state="frozen"/>
      <selection pane="topLeft" activeCell="C1" sqref="C1:Z1"/>
      <selection pane="topRight" activeCell="C1" sqref="C1:Z1"/>
      <selection pane="bottomLeft" activeCell="C1" sqref="C1:Z1"/>
      <selection pane="bottomRight" activeCell="D1" sqref="D1:AP1"/>
    </sheetView>
  </sheetViews>
  <sheetFormatPr defaultColWidth="9.140625" defaultRowHeight="12.75"/>
  <cols>
    <col min="1" max="1" width="3.28125" style="186" customWidth="1"/>
    <col min="2" max="3" width="0" style="188" hidden="1" customWidth="1"/>
    <col min="4" max="4" width="29.00390625" style="206" customWidth="1"/>
    <col min="5" max="5" width="5.7109375" style="198" customWidth="1"/>
    <col min="6" max="6" width="0" style="188" hidden="1" customWidth="1"/>
    <col min="7" max="7" width="31.00390625" style="208" customWidth="1"/>
    <col min="8" max="8" width="6.28125" style="198" customWidth="1"/>
    <col min="9" max="9" width="1.8515625" style="198" hidden="1" customWidth="1"/>
    <col min="10" max="10" width="6.140625" style="199" hidden="1" customWidth="1"/>
    <col min="11" max="11" width="6.7109375" style="200" hidden="1" customWidth="1"/>
    <col min="12" max="15" width="7.140625" style="201" customWidth="1"/>
    <col min="16" max="16" width="7.140625" style="202" customWidth="1"/>
    <col min="17" max="17" width="7.140625" style="201" customWidth="1"/>
    <col min="18" max="40" width="0" style="201" hidden="1" customWidth="1"/>
    <col min="41" max="41" width="9.140625" style="203" customWidth="1"/>
    <col min="42" max="42" width="6.7109375" style="204" customWidth="1"/>
    <col min="43" max="44" width="0" style="188" hidden="1" customWidth="1"/>
    <col min="45" max="45" width="64.00390625" style="188" customWidth="1"/>
    <col min="46" max="16384" width="9.140625" style="188" customWidth="1"/>
  </cols>
  <sheetData>
    <row r="1" spans="2:45" ht="12.75">
      <c r="B1" s="187"/>
      <c r="C1" s="187"/>
      <c r="D1" s="227" t="s">
        <v>24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S1" s="211"/>
    </row>
    <row r="2" spans="2:45" ht="11.25">
      <c r="B2" s="189"/>
      <c r="C2" s="189"/>
      <c r="D2" s="205" t="s">
        <v>26</v>
      </c>
      <c r="E2" s="190"/>
      <c r="F2" s="190"/>
      <c r="G2" s="209">
        <f>MENU2!B50</f>
        <v>0</v>
      </c>
      <c r="H2" s="190"/>
      <c r="I2" s="190"/>
      <c r="J2" s="191"/>
      <c r="K2" s="192"/>
      <c r="L2" s="193"/>
      <c r="M2" s="193"/>
      <c r="N2" s="193"/>
      <c r="O2" s="193"/>
      <c r="P2" s="194">
        <f>MENU2!E50</f>
        <v>48</v>
      </c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6"/>
      <c r="AP2" s="197" t="s">
        <v>72</v>
      </c>
      <c r="AS2" s="210"/>
    </row>
  </sheetData>
  <mergeCells count="1">
    <mergeCell ref="D1:AP1"/>
  </mergeCells>
  <hyperlinks>
    <hyperlink ref="D1" location="MENU!A1" display="MENU!A1"/>
    <hyperlink ref="D1:P1" location="MENU2!A1" display="VISSZA / BACK"/>
  </hyperlinks>
  <printOptions/>
  <pageMargins left="0.75" right="0.75" top="1" bottom="1" header="0.5" footer="0.5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 codeName="Munka101"/>
  <dimension ref="A1:AF3"/>
  <sheetViews>
    <sheetView showRowColHeaders="0" showZeros="0" defaultGridColor="0" colorId="55" workbookViewId="0" topLeftCell="C1">
      <pane xSplit="30" ySplit="3" topLeftCell="AG4" activePane="bottomRight" state="frozen"/>
      <selection pane="topLeft" activeCell="C1" sqref="C1"/>
      <selection pane="topRight" activeCell="AG1" sqref="AG1"/>
      <selection pane="bottomLeft" activeCell="C4" sqref="C4"/>
      <selection pane="bottomRight" activeCell="C1" sqref="C1:Z1"/>
    </sheetView>
  </sheetViews>
  <sheetFormatPr defaultColWidth="9.140625" defaultRowHeight="12.75"/>
  <cols>
    <col min="1" max="2" width="0" style="0" hidden="1" customWidth="1"/>
    <col min="3" max="3" width="4.28125" style="0" customWidth="1"/>
    <col min="4" max="4" width="5.00390625" style="0" bestFit="1" customWidth="1"/>
    <col min="5" max="5" width="36.57421875" style="0" customWidth="1"/>
    <col min="6" max="6" width="6.00390625" style="0" customWidth="1"/>
    <col min="7" max="26" width="5.00390625" style="0" customWidth="1"/>
    <col min="27" max="27" width="57.28125" style="0" customWidth="1"/>
  </cols>
  <sheetData>
    <row r="1" spans="3:27" ht="23.25" customHeight="1">
      <c r="C1" s="233" t="s">
        <v>24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115"/>
    </row>
    <row r="2" spans="3:32" s="100" customFormat="1" ht="18.75" customHeight="1">
      <c r="C2" s="230" t="s">
        <v>99</v>
      </c>
      <c r="D2" s="231"/>
      <c r="E2" s="231"/>
      <c r="F2" s="232"/>
      <c r="G2" s="229" t="s">
        <v>93</v>
      </c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116"/>
      <c r="AB2" s="102"/>
      <c r="AC2" s="102"/>
      <c r="AD2" s="102"/>
      <c r="AE2" s="102"/>
      <c r="AF2" s="102"/>
    </row>
    <row r="3" spans="1:32" s="100" customFormat="1" ht="15" customHeight="1">
      <c r="A3" s="101" t="s">
        <v>94</v>
      </c>
      <c r="B3" s="101" t="s">
        <v>95</v>
      </c>
      <c r="C3" s="104"/>
      <c r="D3" s="105" t="s">
        <v>96</v>
      </c>
      <c r="E3" s="105" t="s">
        <v>97</v>
      </c>
      <c r="F3" s="105" t="s">
        <v>98</v>
      </c>
      <c r="G3" s="105">
        <v>1</v>
      </c>
      <c r="H3" s="105">
        <v>2</v>
      </c>
      <c r="I3" s="105">
        <v>3</v>
      </c>
      <c r="J3" s="105">
        <v>4</v>
      </c>
      <c r="K3" s="105">
        <v>5</v>
      </c>
      <c r="L3" s="105">
        <v>6</v>
      </c>
      <c r="M3" s="105">
        <v>7</v>
      </c>
      <c r="N3" s="105">
        <v>8</v>
      </c>
      <c r="O3" s="105">
        <v>9</v>
      </c>
      <c r="P3" s="105">
        <v>10</v>
      </c>
      <c r="Q3" s="105">
        <v>11</v>
      </c>
      <c r="R3" s="105">
        <v>12</v>
      </c>
      <c r="S3" s="105">
        <v>13</v>
      </c>
      <c r="T3" s="105">
        <v>14</v>
      </c>
      <c r="U3" s="105">
        <v>15</v>
      </c>
      <c r="V3" s="105">
        <v>16</v>
      </c>
      <c r="W3" s="105">
        <v>17</v>
      </c>
      <c r="X3" s="105">
        <v>18</v>
      </c>
      <c r="Y3" s="105">
        <v>19</v>
      </c>
      <c r="Z3" s="105">
        <v>20</v>
      </c>
      <c r="AA3" s="117"/>
      <c r="AB3" s="101"/>
      <c r="AC3" s="101"/>
      <c r="AD3" s="101"/>
      <c r="AE3" s="101"/>
      <c r="AF3" s="101"/>
    </row>
  </sheetData>
  <mergeCells count="3">
    <mergeCell ref="G2:Z2"/>
    <mergeCell ref="C2:F2"/>
    <mergeCell ref="C1:Z1"/>
  </mergeCells>
  <hyperlinks>
    <hyperlink ref="C1" location="MENU2!A1" display="VISSZA / BACK"/>
  </hyperlinks>
  <printOptions/>
  <pageMargins left="0.75" right="0.75" top="1" bottom="1" header="0.5" footer="0.5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 codeName="Munka102"/>
  <dimension ref="A1:AU4"/>
  <sheetViews>
    <sheetView showRowColHeaders="0" showZeros="0" defaultGridColor="0" colorId="55" workbookViewId="0" topLeftCell="A1">
      <pane xSplit="51" ySplit="3" topLeftCell="AZ4" activePane="bottomRight" state="frozen"/>
      <selection pane="topLeft" activeCell="A1" sqref="A1"/>
      <selection pane="topRight" activeCell="AZ1" sqref="AZ1"/>
      <selection pane="bottomLeft" activeCell="A4" sqref="A4"/>
      <selection pane="bottomRight" activeCell="A1" sqref="A1:AU1"/>
    </sheetView>
  </sheetViews>
  <sheetFormatPr defaultColWidth="9.140625" defaultRowHeight="12.75"/>
  <cols>
    <col min="1" max="1" width="4.421875" style="0" customWidth="1"/>
    <col min="2" max="2" width="5.421875" style="0" customWidth="1"/>
    <col min="3" max="4" width="0" style="0" hidden="1" customWidth="1"/>
    <col min="5" max="5" width="21.57421875" style="0" customWidth="1"/>
    <col min="6" max="6" width="7.421875" style="0" customWidth="1"/>
    <col min="7" max="7" width="0" style="0" hidden="1" customWidth="1"/>
    <col min="8" max="8" width="30.00390625" style="0" customWidth="1"/>
    <col min="9" max="9" width="5.8515625" style="0" customWidth="1"/>
    <col min="10" max="27" width="0" style="0" hidden="1" customWidth="1"/>
    <col min="28" max="47" width="3.57421875" style="0" customWidth="1"/>
    <col min="48" max="48" width="71.140625" style="0" customWidth="1"/>
  </cols>
  <sheetData>
    <row r="1" spans="1:47" ht="23.25" customHeight="1">
      <c r="A1" s="233" t="s">
        <v>24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</row>
    <row r="2" spans="1:47" s="106" customFormat="1" ht="18.75" customHeight="1">
      <c r="A2" s="230" t="s">
        <v>103</v>
      </c>
      <c r="B2" s="231"/>
      <c r="C2" s="231"/>
      <c r="D2" s="231"/>
      <c r="E2" s="231"/>
      <c r="F2" s="231"/>
      <c r="G2" s="231"/>
      <c r="H2" s="231"/>
      <c r="I2" s="231"/>
      <c r="AB2" s="235" t="s">
        <v>100</v>
      </c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7"/>
    </row>
    <row r="3" spans="1:47" s="106" customFormat="1" ht="15" customHeight="1">
      <c r="A3" s="105"/>
      <c r="B3" s="105" t="s">
        <v>96</v>
      </c>
      <c r="C3" s="105"/>
      <c r="D3" s="105"/>
      <c r="E3" s="105" t="s">
        <v>101</v>
      </c>
      <c r="F3" s="105"/>
      <c r="G3" s="105"/>
      <c r="H3" s="105" t="s">
        <v>102</v>
      </c>
      <c r="I3" s="105" t="s">
        <v>98</v>
      </c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3"/>
      <c r="AB3" s="114">
        <v>1</v>
      </c>
      <c r="AC3" s="114">
        <v>2</v>
      </c>
      <c r="AD3" s="114">
        <v>3</v>
      </c>
      <c r="AE3" s="114">
        <v>4</v>
      </c>
      <c r="AF3" s="114">
        <v>5</v>
      </c>
      <c r="AG3" s="114">
        <v>6</v>
      </c>
      <c r="AH3" s="114">
        <v>7</v>
      </c>
      <c r="AI3" s="114">
        <v>8</v>
      </c>
      <c r="AJ3" s="114">
        <v>9</v>
      </c>
      <c r="AK3" s="114">
        <v>10</v>
      </c>
      <c r="AL3" s="114">
        <v>11</v>
      </c>
      <c r="AM3" s="114">
        <v>12</v>
      </c>
      <c r="AN3" s="114">
        <v>13</v>
      </c>
      <c r="AO3" s="114">
        <v>14</v>
      </c>
      <c r="AP3" s="114">
        <v>15</v>
      </c>
      <c r="AQ3" s="114">
        <v>16</v>
      </c>
      <c r="AR3" s="114">
        <v>17</v>
      </c>
      <c r="AS3" s="114">
        <v>18</v>
      </c>
      <c r="AT3" s="114">
        <v>19</v>
      </c>
      <c r="AU3" s="114">
        <v>20</v>
      </c>
    </row>
    <row r="4" spans="1:46" s="108" customFormat="1" ht="13.5" customHeight="1">
      <c r="A4" s="103"/>
      <c r="B4" s="101"/>
      <c r="E4" s="109"/>
      <c r="F4" s="107"/>
      <c r="G4" s="107"/>
      <c r="H4" s="110"/>
      <c r="I4" s="103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</row>
  </sheetData>
  <mergeCells count="3">
    <mergeCell ref="AB2:AU2"/>
    <mergeCell ref="A1:AU1"/>
    <mergeCell ref="A2:I2"/>
  </mergeCells>
  <hyperlinks>
    <hyperlink ref="A1" location="MENU2!A1" display="VISSZA / BACK"/>
  </hyperlinks>
  <printOptions/>
  <pageMargins left="0.75" right="0.75" top="1" bottom="1" header="0.5" footer="0.5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 codeName="Munka103"/>
  <dimension ref="A1:AV4"/>
  <sheetViews>
    <sheetView showRowColHeaders="0" defaultGridColor="0" colorId="22" workbookViewId="0" topLeftCell="A1">
      <pane xSplit="52" ySplit="3" topLeftCell="BA4" activePane="bottomRight" state="frozen"/>
      <selection pane="topLeft" activeCell="A1" sqref="A1"/>
      <selection pane="topRight" activeCell="BA1" sqref="BA1"/>
      <selection pane="bottomLeft" activeCell="A4" sqref="A4"/>
      <selection pane="bottomRight" activeCell="B4" sqref="B4"/>
    </sheetView>
  </sheetViews>
  <sheetFormatPr defaultColWidth="9.140625" defaultRowHeight="12.75"/>
  <cols>
    <col min="1" max="1" width="3.28125" style="0" hidden="1" customWidth="1"/>
    <col min="2" max="2" width="5.8515625" style="122" customWidth="1"/>
    <col min="3" max="3" width="4.140625" style="0" hidden="1" customWidth="1"/>
    <col min="4" max="4" width="24.7109375" style="0" customWidth="1"/>
    <col min="5" max="5" width="6.7109375" style="120" customWidth="1"/>
    <col min="6" max="6" width="7.421875" style="0" hidden="1" customWidth="1"/>
    <col min="7" max="7" width="32.421875" style="0" customWidth="1"/>
    <col min="8" max="8" width="10.00390625" style="122" customWidth="1"/>
    <col min="9" max="9" width="5.8515625" style="0" hidden="1" customWidth="1"/>
    <col min="10" max="10" width="30.00390625" style="138" customWidth="1"/>
    <col min="11" max="26" width="9.140625" style="0" hidden="1" customWidth="1"/>
    <col min="27" max="27" width="6.00390625" style="0" hidden="1" customWidth="1"/>
    <col min="28" max="40" width="3.57421875" style="0" hidden="1" customWidth="1"/>
    <col min="41" max="41" width="11.140625" style="135" customWidth="1"/>
    <col min="42" max="42" width="8.421875" style="136" customWidth="1"/>
    <col min="43" max="43" width="48.8515625" style="133" hidden="1" customWidth="1"/>
    <col min="44" max="44" width="3.57421875" style="133" hidden="1" customWidth="1"/>
    <col min="45" max="47" width="3.57421875" style="133" customWidth="1"/>
    <col min="48" max="48" width="71.140625" style="133" customWidth="1"/>
  </cols>
  <sheetData>
    <row r="1" spans="1:48" s="100" customFormat="1" ht="23.25" customHeight="1">
      <c r="A1" s="241" t="s">
        <v>24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124"/>
      <c r="AR1" s="124"/>
      <c r="AS1" s="124"/>
      <c r="AT1" s="124"/>
      <c r="AU1" s="124"/>
      <c r="AV1" s="128"/>
    </row>
    <row r="2" spans="1:48" s="106" customFormat="1" ht="18.75" customHeight="1">
      <c r="A2" s="239" t="s">
        <v>104</v>
      </c>
      <c r="B2" s="240"/>
      <c r="C2" s="240"/>
      <c r="D2" s="240"/>
      <c r="E2" s="240"/>
      <c r="F2" s="240"/>
      <c r="G2" s="240"/>
      <c r="H2" s="240"/>
      <c r="I2" s="240"/>
      <c r="J2" s="137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23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34"/>
      <c r="AP2" s="134"/>
      <c r="AQ2" s="129"/>
      <c r="AR2" s="129"/>
      <c r="AS2" s="129"/>
      <c r="AT2" s="129"/>
      <c r="AU2" s="129"/>
      <c r="AV2" s="130"/>
    </row>
    <row r="3" spans="1:48" s="121" customFormat="1" ht="15" customHeight="1">
      <c r="A3" s="112"/>
      <c r="B3" s="105"/>
      <c r="C3" s="105"/>
      <c r="D3" s="105" t="s">
        <v>101</v>
      </c>
      <c r="E3" s="105"/>
      <c r="F3" s="105"/>
      <c r="G3" s="105" t="s">
        <v>102</v>
      </c>
      <c r="H3" s="105" t="s">
        <v>98</v>
      </c>
      <c r="I3" s="126"/>
      <c r="J3" s="105" t="s">
        <v>29</v>
      </c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27" t="s">
        <v>108</v>
      </c>
      <c r="AP3" s="105" t="s">
        <v>96</v>
      </c>
      <c r="AQ3" s="131"/>
      <c r="AR3" s="131"/>
      <c r="AS3" s="131"/>
      <c r="AT3" s="131"/>
      <c r="AU3" s="131"/>
      <c r="AV3" s="132"/>
    </row>
    <row r="4" spans="1:47" s="146" customFormat="1" ht="13.5" customHeight="1">
      <c r="A4" s="101"/>
      <c r="B4" s="103"/>
      <c r="C4" s="107"/>
      <c r="E4" s="107"/>
      <c r="F4" s="107"/>
      <c r="G4" s="109"/>
      <c r="H4" s="103"/>
      <c r="I4" s="101"/>
      <c r="J4" s="147"/>
      <c r="K4" s="148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50"/>
      <c r="AP4" s="151"/>
      <c r="AQ4" s="152"/>
      <c r="AR4" s="152"/>
      <c r="AS4" s="152"/>
      <c r="AT4" s="152"/>
      <c r="AU4" s="148"/>
    </row>
  </sheetData>
  <mergeCells count="2">
    <mergeCell ref="A2:I2"/>
    <mergeCell ref="A1:AP1"/>
  </mergeCells>
  <hyperlinks>
    <hyperlink ref="A1" location="MENU2!A1" display="VISSZA / BACK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OEMPC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Sárdi Ákos</dc:creator>
  <cp:keywords/>
  <dc:description/>
  <cp:lastModifiedBy>Sárdi Ákos</cp:lastModifiedBy>
  <cp:lastPrinted>2010-03-28T07:26:55Z</cp:lastPrinted>
  <dcterms:created xsi:type="dcterms:W3CDTF">2005-11-16T19:06:54Z</dcterms:created>
  <dcterms:modified xsi:type="dcterms:W3CDTF">2011-01-31T22:40:38Z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