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65521" yWindow="65506" windowWidth="7875" windowHeight="10740" tabRatio="917" firstSheet="72" activeTab="101"/>
  </bookViews>
  <sheets>
    <sheet name="R1" sheetId="1" r:id="rId1"/>
    <sheet name="R2" sheetId="2" r:id="rId2"/>
    <sheet name="R3" sheetId="3" r:id="rId3"/>
    <sheet name="R4" sheetId="4" r:id="rId4"/>
    <sheet name="R5" sheetId="5" r:id="rId5"/>
    <sheet name="R6" sheetId="6" r:id="rId6"/>
    <sheet name="R7" sheetId="7" r:id="rId7"/>
    <sheet name="R8" sheetId="8" r:id="rId8"/>
    <sheet name="R9" sheetId="9" r:id="rId9"/>
    <sheet name="R10" sheetId="10" r:id="rId10"/>
    <sheet name="R11" sheetId="11" r:id="rId11"/>
    <sheet name="R12" sheetId="12" r:id="rId12"/>
    <sheet name="R13" sheetId="13" r:id="rId13"/>
    <sheet name="R14" sheetId="14" r:id="rId14"/>
    <sheet name="R15" sheetId="15" r:id="rId15"/>
    <sheet name="R16" sheetId="16" r:id="rId16"/>
    <sheet name="R17" sheetId="17" r:id="rId17"/>
    <sheet name="R18" sheetId="18" r:id="rId18"/>
    <sheet name="R19" sheetId="19" r:id="rId19"/>
    <sheet name="R20" sheetId="20" r:id="rId20"/>
    <sheet name="R21" sheetId="21" r:id="rId21"/>
    <sheet name="R22" sheetId="22" r:id="rId22"/>
    <sheet name="R23" sheetId="23" r:id="rId23"/>
    <sheet name="R24" sheetId="24" r:id="rId24"/>
    <sheet name="R25" sheetId="25" r:id="rId25"/>
    <sheet name="R26" sheetId="26" r:id="rId26"/>
    <sheet name="R27" sheetId="27" r:id="rId27"/>
    <sheet name="R28" sheetId="28" r:id="rId28"/>
    <sheet name="R29" sheetId="29" r:id="rId29"/>
    <sheet name="R30" sheetId="30" r:id="rId30"/>
    <sheet name="R31" sheetId="31" r:id="rId31"/>
    <sheet name="R32" sheetId="32" r:id="rId32"/>
    <sheet name="R33" sheetId="33" r:id="rId33"/>
    <sheet name="R34" sheetId="34" r:id="rId34"/>
    <sheet name="R35" sheetId="35" r:id="rId35"/>
    <sheet name="R36" sheetId="36" r:id="rId36"/>
    <sheet name="R37" sheetId="37" r:id="rId37"/>
    <sheet name="R38" sheetId="38" r:id="rId38"/>
    <sheet name="R39" sheetId="39" r:id="rId39"/>
    <sheet name="R40" sheetId="40" r:id="rId40"/>
    <sheet name="R41" sheetId="41" r:id="rId41"/>
    <sheet name="R42" sheetId="42" r:id="rId42"/>
    <sheet name="R43" sheetId="43" r:id="rId43"/>
    <sheet name="R44" sheetId="44" r:id="rId44"/>
    <sheet name="R45" sheetId="45" r:id="rId45"/>
    <sheet name="R46" sheetId="46" r:id="rId46"/>
    <sheet name="R47" sheetId="47" r:id="rId47"/>
    <sheet name="R48" sheetId="48" r:id="rId48"/>
    <sheet name="E1" sheetId="49" r:id="rId49"/>
    <sheet name="E2" sheetId="50" r:id="rId50"/>
    <sheet name="E3" sheetId="51" r:id="rId51"/>
    <sheet name="E4" sheetId="52" r:id="rId52"/>
    <sheet name="E5" sheetId="53" r:id="rId53"/>
    <sheet name="E6" sheetId="54" r:id="rId54"/>
    <sheet name="E7" sheetId="55" r:id="rId55"/>
    <sheet name="E8" sheetId="56" r:id="rId56"/>
    <sheet name="E9" sheetId="57" r:id="rId57"/>
    <sheet name="E10" sheetId="58" r:id="rId58"/>
    <sheet name="E11" sheetId="59" r:id="rId59"/>
    <sheet name="E12" sheetId="60" r:id="rId60"/>
    <sheet name="E13" sheetId="61" r:id="rId61"/>
    <sheet name="E14" sheetId="62" r:id="rId62"/>
    <sheet name="E15" sheetId="63" r:id="rId63"/>
    <sheet name="E16" sheetId="64" r:id="rId64"/>
    <sheet name="E17" sheetId="65" r:id="rId65"/>
    <sheet name="E18" sheetId="66" r:id="rId66"/>
    <sheet name="E19" sheetId="67" r:id="rId67"/>
    <sheet name="E20" sheetId="68" r:id="rId68"/>
    <sheet name="E21" sheetId="69" r:id="rId69"/>
    <sheet name="E22" sheetId="70" r:id="rId70"/>
    <sheet name="E23" sheetId="71" r:id="rId71"/>
    <sheet name="E24" sheetId="72" r:id="rId72"/>
    <sheet name="E25" sheetId="73" r:id="rId73"/>
    <sheet name="E26" sheetId="74" r:id="rId74"/>
    <sheet name="E27" sheetId="75" r:id="rId75"/>
    <sheet name="E28" sheetId="76" r:id="rId76"/>
    <sheet name="E29" sheetId="77" r:id="rId77"/>
    <sheet name="E30" sheetId="78" r:id="rId78"/>
    <sheet name="E31" sheetId="79" r:id="rId79"/>
    <sheet name="E32" sheetId="80" r:id="rId80"/>
    <sheet name="E33" sheetId="81" r:id="rId81"/>
    <sheet name="E34" sheetId="82" r:id="rId82"/>
    <sheet name="E35" sheetId="83" r:id="rId83"/>
    <sheet name="E36" sheetId="84" r:id="rId84"/>
    <sheet name="E37" sheetId="85" r:id="rId85"/>
    <sheet name="E38" sheetId="86" r:id="rId86"/>
    <sheet name="E39" sheetId="87" r:id="rId87"/>
    <sheet name="E40" sheetId="88" r:id="rId88"/>
    <sheet name="E41" sheetId="89" r:id="rId89"/>
    <sheet name="E42" sheetId="90" r:id="rId90"/>
    <sheet name="E43" sheetId="91" r:id="rId91"/>
    <sheet name="E44" sheetId="92" r:id="rId92"/>
    <sheet name="E45" sheetId="93" r:id="rId93"/>
    <sheet name="E46" sheetId="94" r:id="rId94"/>
    <sheet name="E47" sheetId="95" r:id="rId95"/>
    <sheet name="E48" sheetId="96" r:id="rId96"/>
    <sheet name="rng1" sheetId="97" r:id="rId97"/>
    <sheet name="rng2" sheetId="98" r:id="rId98"/>
    <sheet name="rng3" sheetId="99" r:id="rId99"/>
    <sheet name="részeredmény" sheetId="100" r:id="rId100"/>
    <sheet name="MENU" sheetId="101" r:id="rId101"/>
    <sheet name="MENU2" sheetId="102" r:id="rId102"/>
    <sheet name="nev" sheetId="103" r:id="rId103"/>
    <sheet name="időrend" sheetId="104" r:id="rId104"/>
  </sheets>
  <definedNames>
    <definedName name="_xlnm._FilterDatabase" localSheetId="102" hidden="1">'nev'!$B$2:$I$2</definedName>
    <definedName name="évjárat">'R2'!#REF!</definedName>
    <definedName name="_xlnm.Print_Area" localSheetId="100">'MENU'!$E$1:$G$18</definedName>
  </definedNames>
  <calcPr fullCalcOnLoad="1"/>
</workbook>
</file>

<file path=xl/sharedStrings.xml><?xml version="1.0" encoding="utf-8"?>
<sst xmlns="http://schemas.openxmlformats.org/spreadsheetml/2006/main" count="6403" uniqueCount="773">
  <si>
    <t>100 férfi mell</t>
  </si>
  <si>
    <t>100 női mell</t>
  </si>
  <si>
    <t>200 férfi gyors</t>
  </si>
  <si>
    <t>200 női gyors</t>
  </si>
  <si>
    <t>100 férfi mell - döntő 3.kcs</t>
  </si>
  <si>
    <t>100 férfi mell - döntő 4.kcs</t>
  </si>
  <si>
    <t>100 férfi mell - döntő 5-6.kcs</t>
  </si>
  <si>
    <t>100 női mell - döntő 3.kcs</t>
  </si>
  <si>
    <t>100 női mell - döntő 4.kcs</t>
  </si>
  <si>
    <t>100 női mell - döntő 5-6.kcs</t>
  </si>
  <si>
    <t>100 férfi hát - döntő 3.kcs</t>
  </si>
  <si>
    <t>100 férfi hát - döntő 4.kcs</t>
  </si>
  <si>
    <t>100 férfi hát - döntő 5-6.kcs</t>
  </si>
  <si>
    <t>100 női hát - döntő 3.kcs</t>
  </si>
  <si>
    <t>100 női hát - döntő 4.kcs</t>
  </si>
  <si>
    <t>100 női hát - döntő 5-6.kcs</t>
  </si>
  <si>
    <t>100 férfi pillangó - döntő 3.kcs</t>
  </si>
  <si>
    <t>100 férfi pillangó - döntő 4.kcs</t>
  </si>
  <si>
    <t>100 férfi pillangó - döntő 5-6.kcs</t>
  </si>
  <si>
    <t>100 női pillangó - döntő 3.kcs</t>
  </si>
  <si>
    <t>100 női pillangó - döntő 4.kcs</t>
  </si>
  <si>
    <t>100 női pillangó - döntő 5-6.kcs</t>
  </si>
  <si>
    <t>200 férfi vegyes - döntő 6.kcs</t>
  </si>
  <si>
    <t>200 női vegyes - döntő 6.kcs</t>
  </si>
  <si>
    <t>VISSZA / BACK</t>
  </si>
  <si>
    <t>RAJTLISTÁK / STARTLIST</t>
  </si>
  <si>
    <t>EREDMÉNYEK / RESULTS</t>
  </si>
  <si>
    <t>FUTAMSZÁMOK / VERSENYIDŐ</t>
  </si>
  <si>
    <t>kezdési idő</t>
  </si>
  <si>
    <t>versenyszám</t>
  </si>
  <si>
    <t>futamszám</t>
  </si>
  <si>
    <t>átlagos futamidő</t>
  </si>
  <si>
    <t>időtartam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</si>
  <si>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</si>
  <si>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</si>
  <si>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</si>
  <si>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</si>
  <si>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</si>
  <si>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</si>
  <si>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</si>
  <si>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</si>
  <si>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</si>
  <si>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</si>
  <si>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</si>
  <si>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 verseny vége:</t>
  </si>
  <si>
    <t>pálya</t>
  </si>
  <si>
    <t>futam</t>
  </si>
  <si>
    <t>RAJTLISTA / STARTLIST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</si>
  <si>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</si>
  <si>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</si>
  <si>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</si>
  <si>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</si>
  <si>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</si>
  <si>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</si>
  <si>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</si>
  <si>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</si>
  <si>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</si>
  <si>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</si>
  <si>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</si>
  <si>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</si>
  <si>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</si>
  <si>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</si>
  <si>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</si>
  <si>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</si>
  <si>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</si>
  <si>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</si>
  <si>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</si>
  <si>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legjobb idő</t>
  </si>
  <si>
    <t>RÉSZEREDMÉNYEK</t>
  </si>
  <si>
    <t>időrend / schedule</t>
  </si>
  <si>
    <t>Idörend / schedule</t>
  </si>
  <si>
    <t>végeredmény</t>
  </si>
  <si>
    <t>PONT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</si>
  <si>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</si>
  <si>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</si>
  <si>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</si>
  <si>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</si>
  <si>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</si>
  <si>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</si>
  <si>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</si>
  <si>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</si>
  <si>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</si>
  <si>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</si>
  <si>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</si>
  <si>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</si>
  <si>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</si>
  <si>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</si>
  <si>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</si>
  <si>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</si>
  <si>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</si>
  <si>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</si>
  <si>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összes futamszám:</t>
  </si>
  <si>
    <t>teljes időtartam:</t>
  </si>
  <si>
    <t>Helyezések darabszámai</t>
  </si>
  <si>
    <t>a</t>
  </si>
  <si>
    <t>b</t>
  </si>
  <si>
    <t>pont</t>
  </si>
  <si>
    <t>klub</t>
  </si>
  <si>
    <t>kat</t>
  </si>
  <si>
    <t>CSAPATVERSENY</t>
  </si>
  <si>
    <t>helyezések száma</t>
  </si>
  <si>
    <t>név</t>
  </si>
  <si>
    <t>egyesület</t>
  </si>
  <si>
    <t>EGYÉNI PONTVERSENY - helyezések alapján</t>
  </si>
  <si>
    <t>EGYÉNI PONTVERSENY - LEN pontok alapján</t>
  </si>
  <si>
    <t>Csapatverseny</t>
  </si>
  <si>
    <t>Egyéni verseny - helyezés alapján</t>
  </si>
  <si>
    <t>Egyéni verseny LEN pont alapján</t>
  </si>
  <si>
    <t>idő</t>
  </si>
  <si>
    <t>nevezések / entries</t>
  </si>
  <si>
    <t>vissza / back</t>
  </si>
  <si>
    <t>szül</t>
  </si>
  <si>
    <t>vsz</t>
  </si>
  <si>
    <t>nev. Idő</t>
  </si>
  <si>
    <t>50 férfi hát</t>
  </si>
  <si>
    <t>50 női hát</t>
  </si>
  <si>
    <t>50 férfi mell</t>
  </si>
  <si>
    <t>50 női mell</t>
  </si>
  <si>
    <t>50 férfi gyors</t>
  </si>
  <si>
    <t>50 női gyors</t>
  </si>
  <si>
    <t>100 férfi gyors</t>
  </si>
  <si>
    <t>100 női gyors</t>
  </si>
  <si>
    <t>100 férfi hát</t>
  </si>
  <si>
    <t>100 női hát</t>
  </si>
  <si>
    <t>200 férfi vegyes</t>
  </si>
  <si>
    <t>200 női vegyes</t>
  </si>
  <si>
    <t>100 férfi vegyes</t>
  </si>
  <si>
    <t>100 női vegyes</t>
  </si>
  <si>
    <t>1000 m férfi váltó</t>
  </si>
  <si>
    <t>1000 m női váltó</t>
  </si>
  <si>
    <t>2010.10.09, Ezerjó Kupa 2010 admin.xls</t>
  </si>
  <si>
    <t>Izinger Bence</t>
  </si>
  <si>
    <t>Hullám 91 ÚVE</t>
  </si>
  <si>
    <t>vk</t>
  </si>
  <si>
    <t>Istvándi Soma</t>
  </si>
  <si>
    <t>Mogyorósi Péter</t>
  </si>
  <si>
    <t>Tömör Márton</t>
  </si>
  <si>
    <t>Körtvélyessy László</t>
  </si>
  <si>
    <t>A Jövő SC Veolia</t>
  </si>
  <si>
    <t>Andai Roland</t>
  </si>
  <si>
    <t>Tatabányai Vizmű SE.</t>
  </si>
  <si>
    <t>Tihany Tamás</t>
  </si>
  <si>
    <t>Lendvai Martin</t>
  </si>
  <si>
    <t>Matajsz Bence</t>
  </si>
  <si>
    <t>Móri Úszó Egyesület</t>
  </si>
  <si>
    <t>Szabó Leonárd</t>
  </si>
  <si>
    <t>Nagy Marcell</t>
  </si>
  <si>
    <t>Csicsáky Péter</t>
  </si>
  <si>
    <t>BATÓ MARCELL</t>
  </si>
  <si>
    <t>Balaton Úszó Klub</t>
  </si>
  <si>
    <t>Hodruszki Kolos</t>
  </si>
  <si>
    <t>FTC VIVA</t>
  </si>
  <si>
    <t>Kalafiatics Imre</t>
  </si>
  <si>
    <t>Drisko Márk</t>
  </si>
  <si>
    <t>Garai István</t>
  </si>
  <si>
    <t>Tóth Huba</t>
  </si>
  <si>
    <t>Budafóka XXII. SE</t>
  </si>
  <si>
    <t>Kovács Barna</t>
  </si>
  <si>
    <t>Kaposvári Sportiskola</t>
  </si>
  <si>
    <t>Molnár Erik</t>
  </si>
  <si>
    <t>Kós Hubert</t>
  </si>
  <si>
    <t>Kántor Ádám</t>
  </si>
  <si>
    <t>Komthermál Kft. Úszó Klub</t>
  </si>
  <si>
    <t>Kutrucz Norbert</t>
  </si>
  <si>
    <t>Székely Bence</t>
  </si>
  <si>
    <t>Molnár Dániel</t>
  </si>
  <si>
    <t>Celldömölki Vulkán Vizisport Egyesület</t>
  </si>
  <si>
    <t>Betlehem Dávid</t>
  </si>
  <si>
    <t>europtec-zalavíz zúk</t>
  </si>
  <si>
    <t>Kondor Dávid</t>
  </si>
  <si>
    <t>Somogyi Ábel</t>
  </si>
  <si>
    <t>Lékó Szabolcs</t>
  </si>
  <si>
    <t>Delfin-Tiffer 21 SE</t>
  </si>
  <si>
    <t>Palla Zerind</t>
  </si>
  <si>
    <t>Zombori Gábor</t>
  </si>
  <si>
    <t>Gáll András</t>
  </si>
  <si>
    <t>Pintér Krisztián</t>
  </si>
  <si>
    <t>Nagy Maximilián</t>
  </si>
  <si>
    <t>Bognár Balázs</t>
  </si>
  <si>
    <t>Vidra SE</t>
  </si>
  <si>
    <t>Nagy Levente</t>
  </si>
  <si>
    <t>Pápai SE</t>
  </si>
  <si>
    <t>Dávid Zoltán</t>
  </si>
  <si>
    <t>Kádas Áron</t>
  </si>
  <si>
    <t>Nagy  Áron</t>
  </si>
  <si>
    <t>Börcsök Dániel</t>
  </si>
  <si>
    <t>Dombóvári SI Egyesület</t>
  </si>
  <si>
    <t>Ganczer Simon</t>
  </si>
  <si>
    <t>Csiszár Gergely</t>
  </si>
  <si>
    <t>Abos Ádám</t>
  </si>
  <si>
    <t>Bagyula Ádám</t>
  </si>
  <si>
    <t>Cerva Szabolcs</t>
  </si>
  <si>
    <t>Tian Titi</t>
  </si>
  <si>
    <t>Soproni ÚBKSE</t>
  </si>
  <si>
    <t>Navratil Botond</t>
  </si>
  <si>
    <t>Török Bence</t>
  </si>
  <si>
    <t>Felkai Mátyás</t>
  </si>
  <si>
    <t>Hézl Viktória</t>
  </si>
  <si>
    <t>Kailbach Noémi</t>
  </si>
  <si>
    <t>Besenyei Eszter</t>
  </si>
  <si>
    <t>Sarok Eszter</t>
  </si>
  <si>
    <t>Smauzer Georgina</t>
  </si>
  <si>
    <t>Kailbach Anna</t>
  </si>
  <si>
    <t>Jakab Kinga</t>
  </si>
  <si>
    <t>Kailbach Kitti</t>
  </si>
  <si>
    <t>Baranyai Nadin</t>
  </si>
  <si>
    <t>Felkai Sára</t>
  </si>
  <si>
    <t>Csiszár Lili</t>
  </si>
  <si>
    <t>Kreiter Karina</t>
  </si>
  <si>
    <t>Jünger Lilla</t>
  </si>
  <si>
    <t>Kasza Petra</t>
  </si>
  <si>
    <t>Janni Zsófia</t>
  </si>
  <si>
    <t>Gilincsek Dalma</t>
  </si>
  <si>
    <t>Szarka Tímea</t>
  </si>
  <si>
    <t>Csíki Lilian</t>
  </si>
  <si>
    <t>Bizvurm Csenge</t>
  </si>
  <si>
    <t>Mándli Zsófia</t>
  </si>
  <si>
    <t>Gebe Evelin</t>
  </si>
  <si>
    <t>Sommer Panna</t>
  </si>
  <si>
    <t>Gábos Petra</t>
  </si>
  <si>
    <t>Hais Dorottya</t>
  </si>
  <si>
    <t>Budapesti Honvéd SE</t>
  </si>
  <si>
    <t>Ferenczy Fruzsina</t>
  </si>
  <si>
    <t>Németh Noémi</t>
  </si>
  <si>
    <t>Temesszentandási Kincső</t>
  </si>
  <si>
    <t>Dávid Edit</t>
  </si>
  <si>
    <t>Regőczi Boglárka</t>
  </si>
  <si>
    <t>Fekete Luca</t>
  </si>
  <si>
    <t>Törőcsik Dóra</t>
  </si>
  <si>
    <t>Fekete Réka</t>
  </si>
  <si>
    <t>Horváth Dorottya</t>
  </si>
  <si>
    <t>Balogh Kira</t>
  </si>
  <si>
    <t>Fehérvári Réka</t>
  </si>
  <si>
    <t>Peredi Lilla</t>
  </si>
  <si>
    <t>Bajnok Regina</t>
  </si>
  <si>
    <t>Harsányi Dorottya</t>
  </si>
  <si>
    <t>Bokányi Barbara</t>
  </si>
  <si>
    <t>Szigeti Petra</t>
  </si>
  <si>
    <t>Kenyeres Boglárka</t>
  </si>
  <si>
    <t>Ruprecht Luca</t>
  </si>
  <si>
    <t>Kovalcsik Jázmin</t>
  </si>
  <si>
    <t>Fehérvári Anna</t>
  </si>
  <si>
    <t>Pózvai Kiara</t>
  </si>
  <si>
    <t>Bérces Bíbor</t>
  </si>
  <si>
    <t>Nagy Réka</t>
  </si>
  <si>
    <t>Lator Úszó- és Vízisport Egyesület</t>
  </si>
  <si>
    <t>Szignárovics Dorina</t>
  </si>
  <si>
    <t>Római Sport Egyesület</t>
  </si>
  <si>
    <t>Márka Evelin</t>
  </si>
  <si>
    <t>Schott Luca</t>
  </si>
  <si>
    <t>Mészáros Anna</t>
  </si>
  <si>
    <t>Gálicz Réka</t>
  </si>
  <si>
    <t>Gölöncsér Renáta</t>
  </si>
  <si>
    <t>Tóth Zita</t>
  </si>
  <si>
    <t>Lekrinszki Dorka</t>
  </si>
  <si>
    <t>Izinger Lilla</t>
  </si>
  <si>
    <t>HívesKatica</t>
  </si>
  <si>
    <t>Holánszky Laura</t>
  </si>
  <si>
    <t>Szőke Viktória</t>
  </si>
  <si>
    <t>Radean Kiara</t>
  </si>
  <si>
    <t>Kun Szabó Fanni</t>
  </si>
  <si>
    <t>Körtvélyessy Kata</t>
  </si>
  <si>
    <t>Szabó Zétény</t>
  </si>
  <si>
    <t>Pálfi Gergely</t>
  </si>
  <si>
    <t>Firtl Martin</t>
  </si>
  <si>
    <t>Freili Géza</t>
  </si>
  <si>
    <t>Potocska Gergő</t>
  </si>
  <si>
    <t>Ezüstpart SE.</t>
  </si>
  <si>
    <t>Rumpler Bence</t>
  </si>
  <si>
    <t>Tian Tomi</t>
  </si>
  <si>
    <t>Kátai Ákos</t>
  </si>
  <si>
    <t>Gulyás Erik</t>
  </si>
  <si>
    <t>Vigassy Bálint</t>
  </si>
  <si>
    <t>Első Érdi Úszóegylet ÚE</t>
  </si>
  <si>
    <t>Mándli Benedek</t>
  </si>
  <si>
    <t>Tiba Benjamin</t>
  </si>
  <si>
    <t>Polányi Levente</t>
  </si>
  <si>
    <t>Cifra Patrik</t>
  </si>
  <si>
    <t>Botos Keve</t>
  </si>
  <si>
    <t>Háder Olivér</t>
  </si>
  <si>
    <t>Szabó Márk</t>
  </si>
  <si>
    <t>Nardai Gergő</t>
  </si>
  <si>
    <t>Adorján Donát</t>
  </si>
  <si>
    <t>Kutrucz Zsolt</t>
  </si>
  <si>
    <t>Pojtner Dániel</t>
  </si>
  <si>
    <t>Kónya Ákos</t>
  </si>
  <si>
    <t>Bukovics Milán</t>
  </si>
  <si>
    <t>Matulik Bence</t>
  </si>
  <si>
    <t>Horváth Péter</t>
  </si>
  <si>
    <t>Nagy Roland</t>
  </si>
  <si>
    <t>Bőhm Sebestyén</t>
  </si>
  <si>
    <t>Gálicz Péter</t>
  </si>
  <si>
    <t>Mogyorósi Bálint</t>
  </si>
  <si>
    <t>Tasnádi Kristóf</t>
  </si>
  <si>
    <t>Deák Máté</t>
  </si>
  <si>
    <t>Szalánczi Áron</t>
  </si>
  <si>
    <t>Matyikó Marcell</t>
  </si>
  <si>
    <t>Sándor Zoltán</t>
  </si>
  <si>
    <t>Schmölcz Norman</t>
  </si>
  <si>
    <t>Fóris Dániel</t>
  </si>
  <si>
    <t>Bujka Zétény</t>
  </si>
  <si>
    <t>Bárány Péter</t>
  </si>
  <si>
    <t>Kiss Dominik Dárius</t>
  </si>
  <si>
    <t>Oblat Rudolf</t>
  </si>
  <si>
    <t>Várteleki Richárd</t>
  </si>
  <si>
    <t>Balogh Marcell</t>
  </si>
  <si>
    <t>Egri Szabolcs</t>
  </si>
  <si>
    <t>Milák Kristóf</t>
  </si>
  <si>
    <t>László Ádám</t>
  </si>
  <si>
    <t>Ring Richárd</t>
  </si>
  <si>
    <t>Veszprémi Úszó Klub</t>
  </si>
  <si>
    <t>Matajsz Gergő</t>
  </si>
  <si>
    <t>Dóczi Bálint</t>
  </si>
  <si>
    <t>Boda Ajtony</t>
  </si>
  <si>
    <t>Beliczai Bence</t>
  </si>
  <si>
    <t>Dén Delila</t>
  </si>
  <si>
    <t>Fórbauer Dorina</t>
  </si>
  <si>
    <t>Tölgyes Izabell</t>
  </si>
  <si>
    <t>Jaksa Daniella</t>
  </si>
  <si>
    <t>Sztyehlik Anna</t>
  </si>
  <si>
    <t>Olajos Dorottya</t>
  </si>
  <si>
    <t>Móser Tímea</t>
  </si>
  <si>
    <t>Vörös Vivien</t>
  </si>
  <si>
    <t>Török Annamary</t>
  </si>
  <si>
    <t>Devecz Zsófia</t>
  </si>
  <si>
    <t>Katona Eszter</t>
  </si>
  <si>
    <t>Staub Júlia</t>
  </si>
  <si>
    <t>Tömör Flóra</t>
  </si>
  <si>
    <t>Kovács Vivien</t>
  </si>
  <si>
    <t>Poscher Anna</t>
  </si>
  <si>
    <t>Kiszi Melinda</t>
  </si>
  <si>
    <t>Hegyi Patrícia</t>
  </si>
  <si>
    <t>Kóbor Kata</t>
  </si>
  <si>
    <t>Varga Borbála</t>
  </si>
  <si>
    <t>Németh Orsolya</t>
  </si>
  <si>
    <t>Kormos Dorottya</t>
  </si>
  <si>
    <t>Somogyi Mara</t>
  </si>
  <si>
    <t>Nagy Dorottya</t>
  </si>
  <si>
    <t>Mohai Zita</t>
  </si>
  <si>
    <t>Varga Eszter</t>
  </si>
  <si>
    <t>Sárdi Rita</t>
  </si>
  <si>
    <t>Kajári Júlia</t>
  </si>
  <si>
    <t>Dravecz Médea</t>
  </si>
  <si>
    <t>Rajky Rebeka</t>
  </si>
  <si>
    <t>Kövér Júlia</t>
  </si>
  <si>
    <t>Sebők Eszter</t>
  </si>
  <si>
    <t>Balogh Boglárka</t>
  </si>
  <si>
    <t>Szabó Antónia</t>
  </si>
  <si>
    <t>Sirkó Luca</t>
  </si>
  <si>
    <t>Kotnyek Bettina</t>
  </si>
  <si>
    <t>Nagy Zsófia</t>
  </si>
  <si>
    <t>Lónai Lili</t>
  </si>
  <si>
    <t>Bábics Virág</t>
  </si>
  <si>
    <t>Varga Hanga</t>
  </si>
  <si>
    <t>Czakó Adrien</t>
  </si>
  <si>
    <t>Bévárdi Zsófi</t>
  </si>
  <si>
    <t>Turpinszky Réka</t>
  </si>
  <si>
    <t>Kőszegi Lilla</t>
  </si>
  <si>
    <t>Reizinger Dóra</t>
  </si>
  <si>
    <t>Várnay Rea</t>
  </si>
  <si>
    <t>Gáll Enikő</t>
  </si>
  <si>
    <t>Paluska Petra</t>
  </si>
  <si>
    <t>Hegyi Viktória</t>
  </si>
  <si>
    <t>Csehó Judit</t>
  </si>
  <si>
    <t>Tancsa Gréta</t>
  </si>
  <si>
    <t>Leitner Zsófia</t>
  </si>
  <si>
    <t>Kurdi Zsófia</t>
  </si>
  <si>
    <t>Pózvai Martin</t>
  </si>
  <si>
    <t>Kiss Tamás</t>
  </si>
  <si>
    <t>Smauzer Richárd</t>
  </si>
  <si>
    <t>Rajky Benjámin</t>
  </si>
  <si>
    <t>Pratsler Alex</t>
  </si>
  <si>
    <t>Varga Marcell</t>
  </si>
  <si>
    <t>Esztergomi Úszó Klub</t>
  </si>
  <si>
    <t>Takács Bálint</t>
  </si>
  <si>
    <t>Navratil Ádám</t>
  </si>
  <si>
    <t>Kátai Balázs</t>
  </si>
  <si>
    <t>Udvari Bence</t>
  </si>
  <si>
    <t>Pratsler Benjamin</t>
  </si>
  <si>
    <t>Teichtinger Márton</t>
  </si>
  <si>
    <t>Szabó Rajmund</t>
  </si>
  <si>
    <t>Földesi Botond</t>
  </si>
  <si>
    <t>Lipót Szabolcs</t>
  </si>
  <si>
    <t>Kovács Bálint</t>
  </si>
  <si>
    <t>Fekete Csongor</t>
  </si>
  <si>
    <t>Simon Fábió</t>
  </si>
  <si>
    <t>Frey Tibor</t>
  </si>
  <si>
    <t>Vaczkó Gábor</t>
  </si>
  <si>
    <t>Schügerl Vilmos</t>
  </si>
  <si>
    <t>Gilincsek András</t>
  </si>
  <si>
    <t>Balogh András</t>
  </si>
  <si>
    <t>Kálai Zoltán</t>
  </si>
  <si>
    <t>Zoka-Váczi Barnabás</t>
  </si>
  <si>
    <t>Vanca Dániel</t>
  </si>
  <si>
    <t>Kopasz Zoltán</t>
  </si>
  <si>
    <t>Szakál Bence</t>
  </si>
  <si>
    <t>Kasó Gergő</t>
  </si>
  <si>
    <t>Mogyorósi Márton</t>
  </si>
  <si>
    <t>Horváth Gábor</t>
  </si>
  <si>
    <t>Mayer Levente</t>
  </si>
  <si>
    <t>Kuklis György</t>
  </si>
  <si>
    <t>Korbély Dominik</t>
  </si>
  <si>
    <t>Vass Péter</t>
  </si>
  <si>
    <t>Fekete Gergő</t>
  </si>
  <si>
    <t>Ledniczky Márk</t>
  </si>
  <si>
    <t>Horváth Bánk</t>
  </si>
  <si>
    <t>Krenek Vinzenz</t>
  </si>
  <si>
    <t>Khaut Levente</t>
  </si>
  <si>
    <t>Bizvurm Benece</t>
  </si>
  <si>
    <t>Tóth Ádám</t>
  </si>
  <si>
    <t>Polgár Attila</t>
  </si>
  <si>
    <t>Pintér Ármin</t>
  </si>
  <si>
    <t>Kalmár Attila</t>
  </si>
  <si>
    <t>Pap Gábor</t>
  </si>
  <si>
    <t>Ligárt Ábel</t>
  </si>
  <si>
    <t>Németh Nándor</t>
  </si>
  <si>
    <t>Takács Tamás</t>
  </si>
  <si>
    <t>Végh István</t>
  </si>
  <si>
    <t>Vántóczki Gergely</t>
  </si>
  <si>
    <t>Márton Richárd</t>
  </si>
  <si>
    <t>Rüll Máté</t>
  </si>
  <si>
    <t>Tekauer Márk</t>
  </si>
  <si>
    <t>Sirkó Bálint</t>
  </si>
  <si>
    <t>Kovács Benedek</t>
  </si>
  <si>
    <t>Bánfalvi Ákos</t>
  </si>
  <si>
    <t>Csanádi Zsombor</t>
  </si>
  <si>
    <t>Péics Dávid</t>
  </si>
  <si>
    <t>Fekete Ferenc</t>
  </si>
  <si>
    <t>Szeder Tibor</t>
  </si>
  <si>
    <t>Klock Ádám</t>
  </si>
  <si>
    <t>Fekete Kristóf</t>
  </si>
  <si>
    <t>Kováts Gergő</t>
  </si>
  <si>
    <t>Váczi Benjámin</t>
  </si>
  <si>
    <t>Teichtinger Mátyás</t>
  </si>
  <si>
    <t>Vass István</t>
  </si>
  <si>
    <t>Hoffmann Áron</t>
  </si>
  <si>
    <t>Sárdi Levente</t>
  </si>
  <si>
    <t>Székelyi Dániel</t>
  </si>
  <si>
    <t>Csurgai Horváth Gergely</t>
  </si>
  <si>
    <t>Tóth Alex</t>
  </si>
  <si>
    <t>Traum Zoltán</t>
  </si>
  <si>
    <t>Rüll Ádám</t>
  </si>
  <si>
    <t>Sajgó Larion</t>
  </si>
  <si>
    <t>Hart Kristóf</t>
  </si>
  <si>
    <t>Tóth Tamás</t>
  </si>
  <si>
    <t>Ledniczky Patrik</t>
  </si>
  <si>
    <t>Szekeres Balázs</t>
  </si>
  <si>
    <t>Balogh Soma</t>
  </si>
  <si>
    <t>Horváth Milán</t>
  </si>
  <si>
    <t>Mészáros Márk</t>
  </si>
  <si>
    <t>Nagy Péter</t>
  </si>
  <si>
    <t>Dudás Dániel</t>
  </si>
  <si>
    <t>Simon Gábriel</t>
  </si>
  <si>
    <t>Gubics Máté</t>
  </si>
  <si>
    <t>Kerekes Gréta</t>
  </si>
  <si>
    <t>Varga Dorottya</t>
  </si>
  <si>
    <t>Komáromi Laura</t>
  </si>
  <si>
    <t>Farkas Kinga</t>
  </si>
  <si>
    <t>Bogdányi Flóra</t>
  </si>
  <si>
    <t>Mocsári Eszter</t>
  </si>
  <si>
    <t>Szabó Zsófia</t>
  </si>
  <si>
    <t>Salgói Panna</t>
  </si>
  <si>
    <t>Horváth Petra</t>
  </si>
  <si>
    <t>Gadó Anita</t>
  </si>
  <si>
    <t>Büki-Erdős Rozita</t>
  </si>
  <si>
    <t>Hérincs Fruzsina</t>
  </si>
  <si>
    <t>Tóth Nikolett</t>
  </si>
  <si>
    <t>Adorján Petra</t>
  </si>
  <si>
    <t>Csiszár Regina</t>
  </si>
  <si>
    <t>Auman Szabina</t>
  </si>
  <si>
    <t>Bérces Anna Panna</t>
  </si>
  <si>
    <t>Schütz Anamária</t>
  </si>
  <si>
    <t>Bánfi Panka</t>
  </si>
  <si>
    <t>Gábor Ronett</t>
  </si>
  <si>
    <t>TRITON SPORT Egyesület</t>
  </si>
  <si>
    <t>Bekes lilla</t>
  </si>
  <si>
    <t>Uhrin Krisztina</t>
  </si>
  <si>
    <t>Szerecz Dalma</t>
  </si>
  <si>
    <t>Drábóczi Csenge</t>
  </si>
  <si>
    <t>Vecsernyés Dóra</t>
  </si>
  <si>
    <t>Berzevici Marcella</t>
  </si>
  <si>
    <t>Fehér Virág</t>
  </si>
  <si>
    <t>Szarka Júlia</t>
  </si>
  <si>
    <t>Szabados Flóra</t>
  </si>
  <si>
    <t>Nagy Natália</t>
  </si>
  <si>
    <t>Kocsis Eszter</t>
  </si>
  <si>
    <t>Báder Fanni</t>
  </si>
  <si>
    <t>Szedlák Fanni</t>
  </si>
  <si>
    <t>Czakó Orsolya</t>
  </si>
  <si>
    <t>Lascsik Hanna</t>
  </si>
  <si>
    <t>Kuklis Nóra</t>
  </si>
  <si>
    <t>Szick Natália</t>
  </si>
  <si>
    <t>Prelozsnik Dóra</t>
  </si>
  <si>
    <t>Halmai Blanka</t>
  </si>
  <si>
    <t>Gángó Regina</t>
  </si>
  <si>
    <t>Iván Bernadett</t>
  </si>
  <si>
    <t>Németh Réka</t>
  </si>
  <si>
    <t>Dén Doloresz</t>
  </si>
  <si>
    <t>Gáll Anna</t>
  </si>
  <si>
    <t>Németh Alexandra</t>
  </si>
  <si>
    <t>Kovács Éva</t>
  </si>
  <si>
    <t>Szabó Rebeka</t>
  </si>
  <si>
    <t>Rubint Dorka</t>
  </si>
  <si>
    <t>Turi Bianka</t>
  </si>
  <si>
    <t>Dívós Dorina</t>
  </si>
  <si>
    <t>Matyasovszki Dalma</t>
  </si>
  <si>
    <t>Hollóváry Nicole</t>
  </si>
  <si>
    <t>Juhász Lea</t>
  </si>
  <si>
    <t>Török Eszter</t>
  </si>
  <si>
    <t>Plagányi Fanny</t>
  </si>
  <si>
    <t>Horváth Bernadett</t>
  </si>
  <si>
    <t>Bánfi Virág</t>
  </si>
  <si>
    <t>Szabó Virág</t>
  </si>
  <si>
    <t>Gábos Adrienn</t>
  </si>
  <si>
    <t>Tatai Emőke</t>
  </si>
  <si>
    <t>Kovács Nikol</t>
  </si>
  <si>
    <t>Székelyi Fruzsina</t>
  </si>
  <si>
    <t>Bősz Regina</t>
  </si>
  <si>
    <t>Balogh Nikolett</t>
  </si>
  <si>
    <t>Stein Dorina</t>
  </si>
  <si>
    <t>Schlőgl Anikó</t>
  </si>
  <si>
    <t>Galambos Kinga</t>
  </si>
  <si>
    <t>Dics Rebeka</t>
  </si>
  <si>
    <t>Nagy Rebeka</t>
  </si>
  <si>
    <t>Börcsök Dóra</t>
  </si>
  <si>
    <t>Kenyeres Lili</t>
  </si>
  <si>
    <t>Szabó Ramóna</t>
  </si>
  <si>
    <t>Tomozi Zsófia</t>
  </si>
  <si>
    <t>Sztyehlik Sára</t>
  </si>
  <si>
    <t>Besenyei Emőke</t>
  </si>
  <si>
    <t>Nyári Enikő</t>
  </si>
  <si>
    <t>Meszner Dorottya</t>
  </si>
  <si>
    <t>Kötélverő Zsófia</t>
  </si>
  <si>
    <t>Stumpf Fanni</t>
  </si>
  <si>
    <t>Szabados Réka</t>
  </si>
  <si>
    <t>Geier Dorottya</t>
  </si>
  <si>
    <t>Varga Nóra</t>
  </si>
  <si>
    <t>Kertész Réka</t>
  </si>
  <si>
    <t>Tóth Lili</t>
  </si>
  <si>
    <t>Halmai Petra</t>
  </si>
  <si>
    <t>Gábos Vanda</t>
  </si>
  <si>
    <t>Mészáros Dóra</t>
  </si>
  <si>
    <t>Sebestyén Dalma</t>
  </si>
  <si>
    <t>Kiss Adél</t>
  </si>
  <si>
    <t>Szekeres Dorina</t>
  </si>
  <si>
    <t>Rátkai Petra</t>
  </si>
  <si>
    <t>Szemeti Laborc Gellért</t>
  </si>
  <si>
    <t>Bencs Balázs</t>
  </si>
  <si>
    <t>Hajcsik Áron</t>
  </si>
  <si>
    <t>Vagdat Brendon</t>
  </si>
  <si>
    <t>Csornai János</t>
  </si>
  <si>
    <t>Nagy Tamás</t>
  </si>
  <si>
    <t>Kováts Marcell</t>
  </si>
  <si>
    <t>Tar Dávid</t>
  </si>
  <si>
    <t>Török Dominik</t>
  </si>
  <si>
    <t>Gyulai Gergő</t>
  </si>
  <si>
    <t>László Bence</t>
  </si>
  <si>
    <t>Várnai Márton</t>
  </si>
  <si>
    <t>Pethő Dominik</t>
  </si>
  <si>
    <t>Kókai Áron</t>
  </si>
  <si>
    <t>Müller Csongor</t>
  </si>
  <si>
    <t>Jobbágy Csongor</t>
  </si>
  <si>
    <t>Kardos Dániel</t>
  </si>
  <si>
    <t>Sári Péter</t>
  </si>
  <si>
    <t>Győri Csanád</t>
  </si>
  <si>
    <t>Székely Sára</t>
  </si>
  <si>
    <t>Staudt Dominika</t>
  </si>
  <si>
    <t>Leitner Dorka</t>
  </si>
  <si>
    <t>Deák Benita</t>
  </si>
  <si>
    <t>Nagy Janka</t>
  </si>
  <si>
    <t>Egyed Borbála</t>
  </si>
  <si>
    <t>Fehérvári Csinszka</t>
  </si>
  <si>
    <t>Ács Barbara</t>
  </si>
  <si>
    <t>Korcsák Veronika</t>
  </si>
  <si>
    <t>Oblat Hanna</t>
  </si>
  <si>
    <t>Horváth Huba</t>
  </si>
  <si>
    <t>Pop Krisztián</t>
  </si>
  <si>
    <t>Kosárszky Péter</t>
  </si>
  <si>
    <t>Páva Balázs</t>
  </si>
  <si>
    <t>Kondor Máté</t>
  </si>
  <si>
    <t>Büki-Erdős Norbert</t>
  </si>
  <si>
    <t>Lator Bence</t>
  </si>
  <si>
    <t>Betlehem Dórka</t>
  </si>
  <si>
    <t>Garai Katalin</t>
  </si>
  <si>
    <t>Mergl Hanna</t>
  </si>
  <si>
    <t>Tóth Virág</t>
  </si>
  <si>
    <t>Szabados Adél</t>
  </si>
  <si>
    <t>Vörös Orsolya</t>
  </si>
  <si>
    <t>Potocska Bálint</t>
  </si>
  <si>
    <t>Boda Ajtony (2001),Sinka Bálint (2001),Várteleki Richárd (2001),Tóth Tamás (2001)</t>
  </si>
  <si>
    <t>Tóth Alex (1993),Traum Zoltán (1996),Kováts Gergő (1996),Tekauer Márk (1998)</t>
  </si>
  <si>
    <t>Navratil Botond (2002),Palla Zerind (2002),Kondor Dávid (2003),Felkai Mátyás (2002)</t>
  </si>
  <si>
    <t>Sirkó Bálint (1997),Kuklis György (1996),Deák Máté (2000),Fóris Dániel (2000)</t>
  </si>
  <si>
    <t>Dudás Dániel (94),Tóth Tamás (93),Ledniczky Patrik (1993),Sajgó Larion (93)</t>
  </si>
  <si>
    <t>Matajsz Gergő (1998),Klock Ádám (1993),Sommer Péter (1999),Pratsler Benjamin (1999)</t>
  </si>
  <si>
    <t>Gálicz Péter (2000),Kondor Máté (2000),Vaczkó Gábor (1999),Navratil Ádám (1999)</t>
  </si>
  <si>
    <t>Pap Gábor (1997),Pap Gábor (1997),Pap Gábor (1997),Pap Gábor (1997)</t>
  </si>
  <si>
    <t>Teichtinger Márton (1999),Teichtinger Márton (1999),Teichtinger Márton (1999),Teichtinger Márton (1999)</t>
  </si>
  <si>
    <t>Müller Zsófia (1997),Tancsa Gréta (2000),Magyar Boglárka (1998),Stein Dorina (1998)</t>
  </si>
  <si>
    <t>Felkai Sára (2004),Mándli Zsófia (2003),Kovalcsik Jázmin (2002),Holánszky Laura (2002)</t>
  </si>
  <si>
    <t>Tóth Lili (1995),Bősz Regina (1994),Plagányi Fanny (1996),Vörös Orsolya (1997)</t>
  </si>
  <si>
    <t>Stumpf Fanni (1993),Rubint Dorka (1998),Leitner Zsófia (2000),Szabó Virág (1996)</t>
  </si>
  <si>
    <t>Geier Dorottya (1994),Meszner Dorottya (1997),Dics Rebeka (1997),Prelozsnik Dóra (1998)</t>
  </si>
  <si>
    <t>Csiszár Lili (2003),Dén Delila (2001),Devecz Zsófia (2000),Matyasovszki Dalma (1999)</t>
  </si>
  <si>
    <t>Horváth Bernadett (1997),Horváth Bernadett (1997),Horváth Bernadett (1997),Horváth Bernadett (1997)</t>
  </si>
  <si>
    <t>Horváth Dorottya (1999),Horváth Dorottya (1999),Horváth Dorottya (1999),Horváth Dorottya (1999)</t>
  </si>
  <si>
    <t>Kolmer Zsolt</t>
  </si>
  <si>
    <t>Pécsi SÚPSE</t>
  </si>
  <si>
    <t>Kaya Deniz</t>
  </si>
  <si>
    <t>tfse</t>
  </si>
  <si>
    <t>Gombos Zsigmond</t>
  </si>
  <si>
    <t>Vörösházy Vanda</t>
  </si>
  <si>
    <t>Mangel Viola</t>
  </si>
  <si>
    <t>Keresztúri András</t>
  </si>
  <si>
    <t>Elek Boldizsár</t>
  </si>
  <si>
    <t>Örményi Márton</t>
  </si>
  <si>
    <t>Eördögh Barbara</t>
  </si>
  <si>
    <t>Szabó-Feltóthy Laura</t>
  </si>
  <si>
    <t>Válóczy Elek Sebestyén</t>
  </si>
  <si>
    <t>Szentgyörgyvölgyi Balázs</t>
  </si>
  <si>
    <t>Szabó-Feltóthy Pál</t>
  </si>
  <si>
    <t>Kellermayer Anna</t>
  </si>
  <si>
    <t>Telegdy Zsófia</t>
  </si>
  <si>
    <t>Szabó Bianka</t>
  </si>
  <si>
    <t>Hollántzki Dominika</t>
  </si>
  <si>
    <t>Ivanovics Réka</t>
  </si>
  <si>
    <t>Szabó-Feltóthy Eszter</t>
  </si>
  <si>
    <t>Szabó-Feltóthy Pál (1998),Szentgyörgyvölgyi Balázs (1998),Válóczy Elek Sebestyén (1998),Örményi Márton (2001)</t>
  </si>
  <si>
    <t>Kellermayer Anna (1999),Szabó-Feltóthy Laura (2000),Szabó-Feltóthy Eszter (2002),Vörösházy Vanda (2002)</t>
  </si>
  <si>
    <t>,Tomozi Zsófia (1996),Auman Szabina (1999),Uhrin Krisztina (1998)</t>
  </si>
  <si>
    <t>Légrádi Márton</t>
  </si>
  <si>
    <t>d.n.s</t>
  </si>
  <si>
    <t>2.50 női mell - VK</t>
  </si>
  <si>
    <t>11:03:39 - szabálytalan úszás</t>
  </si>
  <si>
    <t>11:02:42 - szabálytalan úszás</t>
  </si>
  <si>
    <t>11:04:16 - szabálytalan forduló</t>
  </si>
  <si>
    <t>3.100 férfi mell - VK</t>
  </si>
  <si>
    <t>11:04:56 - szabálytalan forduló</t>
  </si>
  <si>
    <t>11:26:13 - feladta</t>
  </si>
  <si>
    <t>4.100 női mell - VK</t>
  </si>
  <si>
    <t>11:57:31 - szabálytalan rajt</t>
  </si>
  <si>
    <t>7.50 férfi hát - VK</t>
  </si>
  <si>
    <t>8.50 női hát - VK</t>
  </si>
  <si>
    <t>10.100 női gyors - VK</t>
  </si>
  <si>
    <t>14:34:57 - szabálytalan úszás</t>
  </si>
  <si>
    <t>13.50 férfi gyors - VK</t>
  </si>
  <si>
    <t>14.50 női gyors - VK</t>
  </si>
  <si>
    <t>17.100 férfi vegyes - VK</t>
  </si>
  <si>
    <t>18.100 női vegyes - VK</t>
  </si>
  <si>
    <t xml:space="preserve">3, 9, 17, , , , , </t>
  </si>
  <si>
    <t xml:space="preserve">9, 3, 17, , , , , </t>
  </si>
  <si>
    <t xml:space="preserve">9, 17, 3, , , , , </t>
  </si>
  <si>
    <t xml:space="preserve">9, 17, , , , , , </t>
  </si>
  <si>
    <t xml:space="preserve">3, 9, , , , , , </t>
  </si>
  <si>
    <t xml:space="preserve">3, 17, 9, , , , , </t>
  </si>
  <si>
    <t xml:space="preserve">3, , , , , , , </t>
  </si>
  <si>
    <t xml:space="preserve">9, 3, , , , , , </t>
  </si>
  <si>
    <t xml:space="preserve">10, 18, 4, , , , , </t>
  </si>
  <si>
    <t xml:space="preserve">4, 10, 18, , , , , </t>
  </si>
  <si>
    <t xml:space="preserve">10, 4, 18, , , , , </t>
  </si>
  <si>
    <t xml:space="preserve">4, 18, 10, , , , , </t>
  </si>
  <si>
    <t xml:space="preserve">10, 18, , , , , , </t>
  </si>
  <si>
    <t xml:space="preserve">4, 10, , , , , , </t>
  </si>
  <si>
    <t xml:space="preserve">4, , , , , , , </t>
  </si>
  <si>
    <t xml:space="preserve">17, 9, , , , , , </t>
  </si>
  <si>
    <t xml:space="preserve">9, , , , , , , </t>
  </si>
  <si>
    <t xml:space="preserve">18, 4, 10, , , , , </t>
  </si>
  <si>
    <t xml:space="preserve">10, 4, , , , , , </t>
  </si>
  <si>
    <t xml:space="preserve">7, 13, 1, , , , , </t>
  </si>
  <si>
    <t xml:space="preserve">13, 7, 1, , , , , </t>
  </si>
  <si>
    <t xml:space="preserve">7, 1, 13, , , , , </t>
  </si>
  <si>
    <t xml:space="preserve">1, 7, 13, , , , , </t>
  </si>
  <si>
    <t xml:space="preserve">13, 1, 7, , , , , </t>
  </si>
  <si>
    <t xml:space="preserve">7, 13, , , , , , </t>
  </si>
  <si>
    <t xml:space="preserve">1, 13, 7, , , , , </t>
  </si>
  <si>
    <t xml:space="preserve">1, 13, , , , , , </t>
  </si>
  <si>
    <t xml:space="preserve">13, 7, , , , , , </t>
  </si>
  <si>
    <t xml:space="preserve">7, 1, , , , , , </t>
  </si>
  <si>
    <t xml:space="preserve">7, , , , , , , </t>
  </si>
  <si>
    <t xml:space="preserve">8, 14, 2, , , , , </t>
  </si>
  <si>
    <t xml:space="preserve">8, 2, 14, , , , , </t>
  </si>
  <si>
    <t xml:space="preserve">2, 14, 8, , , , , </t>
  </si>
  <si>
    <t xml:space="preserve">2, 8, 14, , , , , </t>
  </si>
  <si>
    <t xml:space="preserve">14, 8, 2, , , , , </t>
  </si>
  <si>
    <t xml:space="preserve">8, 14, , , , , , </t>
  </si>
  <si>
    <t xml:space="preserve">14, 2, 8, , , , , </t>
  </si>
  <si>
    <t xml:space="preserve">2, 14, , , , , , </t>
  </si>
  <si>
    <t xml:space="preserve">2, 8, , , , , , </t>
  </si>
  <si>
    <t xml:space="preserve">8, , , , , , , </t>
  </si>
  <si>
    <t xml:space="preserve">2, , , , , , , </t>
  </si>
  <si>
    <t xml:space="preserve">1, , , , , , , </t>
  </si>
  <si>
    <t xml:space="preserve">13, , , , , , , </t>
  </si>
  <si>
    <t xml:space="preserve">14, 8, , , , , , </t>
  </si>
  <si>
    <t xml:space="preserve">8, 2, , , , , , </t>
  </si>
  <si>
    <t xml:space="preserve">15, 11, 5, , , , , </t>
  </si>
  <si>
    <t xml:space="preserve">15, 5, 11, , , , , </t>
  </si>
  <si>
    <t xml:space="preserve">5, 11, 15, , , , , </t>
  </si>
  <si>
    <t xml:space="preserve">11, 5, 15, , , , , </t>
  </si>
  <si>
    <t xml:space="preserve">5, 15, 11, , , , , </t>
  </si>
  <si>
    <t xml:space="preserve">11, 15, , , , , , </t>
  </si>
  <si>
    <t xml:space="preserve">5, 11, , , , , , </t>
  </si>
  <si>
    <t xml:space="preserve">12, 16, 6, , , , , </t>
  </si>
  <si>
    <t xml:space="preserve">6, 12, 16, , , , , </t>
  </si>
  <si>
    <t xml:space="preserve">16, 12, 6, , , , , </t>
  </si>
  <si>
    <t xml:space="preserve">6, 16, 12, , , , , </t>
  </si>
  <si>
    <t xml:space="preserve">16, 6, 12, , , , , </t>
  </si>
  <si>
    <t xml:space="preserve">16, 6, , , , , , </t>
  </si>
  <si>
    <t xml:space="preserve">6, , , , , , , </t>
  </si>
  <si>
    <t xml:space="preserve">5, , , , , , , </t>
  </si>
  <si>
    <t xml:space="preserve">12, 6, , , , , , </t>
  </si>
  <si>
    <t xml:space="preserve">16, 12, , , , , , </t>
  </si>
  <si>
    <t xml:space="preserve">6, 16, , , , , , </t>
  </si>
  <si>
    <t xml:space="preserve">11, 15, 5, , , , , </t>
  </si>
  <si>
    <t xml:space="preserve">15, 5, , , , , , </t>
  </si>
  <si>
    <t xml:space="preserve">15, 11, , , , , , </t>
  </si>
  <si>
    <t xml:space="preserve">5, 15, , , , , , </t>
  </si>
  <si>
    <t xml:space="preserve">11, , , , , , , </t>
  </si>
  <si>
    <t xml:space="preserve">12, 6, 16, , , , , </t>
  </si>
  <si>
    <t xml:space="preserve">6, 12, , , , , , </t>
  </si>
  <si>
    <t>19.1000 m férfi váltó</t>
  </si>
  <si>
    <t>Mészáros Márk (1994),Székelyi Dániel (1995),Márton Richárd (1999), (1997),Péics Dávid (1997),Takács Tamás (1998),Lator Bence(2000),Vándóczki Gergő(1999),Hart Kristóf(1994)</t>
  </si>
  <si>
    <t>20.1000 m női váltó</t>
  </si>
  <si>
    <t xml:space="preserve">Nyári Enikő(1997),,Gábos Vanda (1995),Gábos Adrienn (1996),Székelyi Fruzsina (1998),Kovács Éva(1997),Török Eszter(1999),Gáll Enikő(2000), Gáll Anna(1998), </t>
  </si>
  <si>
    <t>A</t>
  </si>
  <si>
    <t>B</t>
  </si>
  <si>
    <t>C</t>
  </si>
  <si>
    <t>D</t>
  </si>
  <si>
    <t>E</t>
  </si>
  <si>
    <t>F</t>
  </si>
  <si>
    <t>G</t>
  </si>
  <si>
    <t>1.50 férfi mell - A kat. -  2003</t>
  </si>
  <si>
    <t>1.50 férfi mell - B kat. -  2002</t>
  </si>
  <si>
    <t>1.50 férfi mell - VK</t>
  </si>
  <si>
    <t>2.50 női mell - A kat. -  2003</t>
  </si>
  <si>
    <t>2.50 női mell - B kat. -  2002</t>
  </si>
  <si>
    <t>3.100 férfi mell - C kat. -  2001</t>
  </si>
  <si>
    <t>3.100 férfi mell - D kat. -  2000</t>
  </si>
  <si>
    <t>4.100 női mell - C kat. -  2001</t>
  </si>
  <si>
    <t>4.100 női mell - D kat. -  2000</t>
  </si>
  <si>
    <t>5.100 férfi gyors - E kat. -  1998 /  1999</t>
  </si>
  <si>
    <t>5.100 férfi gyors - F kat. -  1996 /  1997</t>
  </si>
  <si>
    <t>5.100 férfi gyors - G kat. -  1909 /  1995</t>
  </si>
  <si>
    <t>6.100 női gyors - E kat. -  1998 /  1999</t>
  </si>
  <si>
    <t>6.100 női gyors - F kat. -  1996 /  1997</t>
  </si>
  <si>
    <t>6.100 női gyors - G kat. -  1909 /  1995</t>
  </si>
  <si>
    <t>7.50 férfi hát - A kat. -  2003</t>
  </si>
  <si>
    <t>7.50 férfi hát - B kat. -  2002</t>
  </si>
  <si>
    <t>8.50 női hát - A kat. -  2003</t>
  </si>
  <si>
    <t>8.50 női hát - B kat. -  2002</t>
  </si>
  <si>
    <t>9.100 férfi gyors - C kat. -  2001</t>
  </si>
  <si>
    <t>9.100 férfi gyors - D kat. -  2000</t>
  </si>
  <si>
    <t>10.100 női gyors - C kat. -  2001</t>
  </si>
  <si>
    <t>10.100 női gyors - D kat. -  2000</t>
  </si>
  <si>
    <t>11.100 férfi hát - E kat. -  1998 /  1999</t>
  </si>
  <si>
    <t>11.100 férfi hát - F kat. -  1996 /  1997</t>
  </si>
  <si>
    <t>11.100 férfi hát - G kat. -  1909 /  1995</t>
  </si>
  <si>
    <t>12.100 női hát - E kat. -  1998 /  1999</t>
  </si>
  <si>
    <t>12.100 női hát - F kat. -  1996 /  1997</t>
  </si>
  <si>
    <t>12.100 női hát - G kat. -  1909 /  1995</t>
  </si>
  <si>
    <t>13.50 férfi gyors - A kat. -  2003</t>
  </si>
  <si>
    <t>13.50 férfi gyors - B kat. -  2002</t>
  </si>
  <si>
    <t>14.50 női gyors - A kat. -  2003</t>
  </si>
  <si>
    <t>14.50 női gyors - B kat. -  2002</t>
  </si>
  <si>
    <t>15.200 férfi vegyes - E kat. -  1998 /  1999</t>
  </si>
  <si>
    <t>15.200 férfi vegyes - F kat. -  1996 /  1997</t>
  </si>
  <si>
    <t>15.200 férfi vegyes - G kat. -  1909 /  1995</t>
  </si>
  <si>
    <t>16.200 női vegyes - E kat. -  1998 /  1999</t>
  </si>
  <si>
    <t>16.200 női vegyes - F kat. -  1996 /  1997</t>
  </si>
  <si>
    <t>16.200 női vegyes - G kat. -  1909 /  1995</t>
  </si>
  <si>
    <t>17.100 férfi vegyes - C kat. -  2001</t>
  </si>
  <si>
    <t>17.100 férfi vegyes - D kat. -  2000</t>
  </si>
  <si>
    <t>18.100 női vegyes - C kat. -  2001</t>
  </si>
  <si>
    <t>18.100 női vegyes - D kat. -  2000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</si>
</sst>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&quot;:&quot;00&quot;;&quot;00"/>
    <numFmt numFmtId="168" formatCode="0&quot;:&quot;00&quot;;&quot;0"/>
    <numFmt numFmtId="169" formatCode="0&quot;:&quot;00&quot;,&quot;0"/>
    <numFmt numFmtId="170" formatCode="0&quot;:&quot;00&quot;,&quot;00"/>
    <numFmt numFmtId="171" formatCode="0&quot; perc&quot;"/>
    <numFmt numFmtId="172" formatCode="[$-F400]h:mm:ss\ AM/PM"/>
    <numFmt numFmtId="173" formatCode="0.0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8"/>
      <name val="Arial CE"/>
      <family val="0"/>
    </font>
    <font>
      <i/>
      <u val="single"/>
      <sz val="8"/>
      <name val="Arial CE"/>
      <family val="0"/>
    </font>
    <font>
      <sz val="8"/>
      <color indexed="8"/>
      <name val="Arial CE"/>
      <family val="0"/>
    </font>
    <font>
      <b/>
      <i/>
      <sz val="8"/>
      <color indexed="8"/>
      <name val="Arial CE"/>
      <family val="0"/>
    </font>
    <font>
      <b/>
      <sz val="8"/>
      <color indexed="9"/>
      <name val="Arial"/>
      <family val="2"/>
    </font>
    <font>
      <b/>
      <sz val="6"/>
      <color indexed="12"/>
      <name val="Arial"/>
      <family val="2"/>
    </font>
    <font>
      <sz val="6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23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b/>
      <sz val="6"/>
      <color indexed="9"/>
      <name val="Arial"/>
      <family val="2"/>
    </font>
    <font>
      <sz val="8"/>
      <color indexed="9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6"/>
      <color indexed="10"/>
      <name val="Arial"/>
      <family val="2"/>
    </font>
    <font>
      <sz val="8"/>
      <name val="Tahoma"/>
      <family val="2"/>
    </font>
    <font>
      <sz val="6.5"/>
      <name val="Arial"/>
      <family val="2"/>
    </font>
    <font>
      <b/>
      <sz val="6.5"/>
      <color indexed="8"/>
      <name val="Arial"/>
      <family val="2"/>
    </font>
    <font>
      <b/>
      <sz val="6.5"/>
      <color indexed="9"/>
      <name val="Arial"/>
      <family val="2"/>
    </font>
    <font>
      <b/>
      <sz val="6.5"/>
      <name val="Arial"/>
      <family val="2"/>
    </font>
    <font>
      <sz val="6.5"/>
      <color indexed="12"/>
      <name val="Arial"/>
      <family val="0"/>
    </font>
    <font>
      <b/>
      <sz val="6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49" fontId="14" fillId="0" borderId="0" xfId="0" applyNumberFormat="1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Font="1" applyAlignment="1">
      <alignment horizontal="center" vertical="top"/>
    </xf>
    <xf numFmtId="171" fontId="15" fillId="0" borderId="0" xfId="0" applyNumberFormat="1" applyFont="1" applyFill="1" applyAlignment="1">
      <alignment horizontal="right" vertical="top"/>
    </xf>
    <xf numFmtId="49" fontId="16" fillId="0" borderId="0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1" fontId="14" fillId="0" borderId="0" xfId="0" applyNumberFormat="1" applyFont="1" applyFill="1" applyBorder="1" applyAlignment="1">
      <alignment horizontal="left" vertical="top"/>
    </xf>
    <xf numFmtId="1" fontId="14" fillId="0" borderId="0" xfId="0" applyNumberFormat="1" applyFon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vertical="top"/>
    </xf>
    <xf numFmtId="21" fontId="13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left" vertical="top"/>
    </xf>
    <xf numFmtId="1" fontId="16" fillId="0" borderId="0" xfId="0" applyNumberFormat="1" applyFont="1" applyFill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171" fontId="12" fillId="0" borderId="0" xfId="0" applyNumberFormat="1" applyFont="1" applyFill="1" applyAlignment="1">
      <alignment vertical="top"/>
    </xf>
    <xf numFmtId="49" fontId="12" fillId="0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vertical="center"/>
    </xf>
    <xf numFmtId="172" fontId="16" fillId="0" borderId="0" xfId="0" applyNumberFormat="1" applyFont="1" applyFill="1" applyBorder="1" applyAlignment="1">
      <alignment horizontal="center" vertical="top"/>
    </xf>
    <xf numFmtId="172" fontId="16" fillId="0" borderId="0" xfId="0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17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8" fillId="0" borderId="0" xfId="17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left"/>
    </xf>
    <xf numFmtId="0" fontId="25" fillId="7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right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10" fillId="3" borderId="1" xfId="17" applyFont="1" applyFill="1" applyBorder="1" applyAlignment="1">
      <alignment horizontal="left" vertical="center"/>
    </xf>
    <xf numFmtId="0" fontId="10" fillId="4" borderId="0" xfId="17" applyFont="1" applyFill="1" applyAlignment="1">
      <alignment horizontal="left" vertical="center"/>
    </xf>
    <xf numFmtId="0" fontId="18" fillId="5" borderId="1" xfId="17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170" fontId="7" fillId="4" borderId="0" xfId="0" applyNumberFormat="1" applyFont="1" applyFill="1" applyAlignment="1">
      <alignment vertical="center"/>
    </xf>
    <xf numFmtId="170" fontId="7" fillId="7" borderId="1" xfId="0" applyNumberFormat="1" applyFont="1" applyFill="1" applyBorder="1" applyAlignment="1">
      <alignment vertical="center"/>
    </xf>
    <xf numFmtId="170" fontId="7" fillId="4" borderId="0" xfId="0" applyNumberFormat="1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22" fontId="30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49" fontId="7" fillId="4" borderId="0" xfId="0" applyNumberFormat="1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right" vertical="center"/>
      <protection locked="0"/>
    </xf>
    <xf numFmtId="21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8" fillId="5" borderId="1" xfId="17" applyFont="1" applyFill="1" applyBorder="1" applyAlignment="1">
      <alignment/>
    </xf>
    <xf numFmtId="0" fontId="10" fillId="3" borderId="1" xfId="17" applyFont="1" applyFill="1" applyBorder="1" applyAlignment="1" quotePrefix="1">
      <alignment horizontal="left" vertical="center"/>
    </xf>
    <xf numFmtId="0" fontId="10" fillId="4" borderId="0" xfId="0" applyFont="1" applyFill="1" applyAlignment="1">
      <alignment vertical="center"/>
    </xf>
    <xf numFmtId="0" fontId="18" fillId="5" borderId="1" xfId="0" applyFont="1" applyFill="1" applyBorder="1" applyAlignment="1">
      <alignment horizontal="left"/>
    </xf>
    <xf numFmtId="1" fontId="25" fillId="7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7" borderId="0" xfId="0" applyFont="1" applyFill="1" applyBorder="1" applyAlignment="1">
      <alignment horizontal="center"/>
    </xf>
    <xf numFmtId="0" fontId="10" fillId="3" borderId="2" xfId="17" applyFont="1" applyFill="1" applyBorder="1" applyAlignment="1">
      <alignment horizontal="center" vertical="center"/>
    </xf>
    <xf numFmtId="0" fontId="18" fillId="9" borderId="0" xfId="17" applyFont="1" applyFill="1" applyAlignment="1">
      <alignment horizontal="center" vertical="center"/>
    </xf>
    <xf numFmtId="0" fontId="18" fillId="4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0" fontId="7" fillId="0" borderId="0" xfId="0" applyNumberFormat="1" applyFont="1" applyFill="1" applyAlignment="1">
      <alignment vertical="center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>
      <alignment vertical="center"/>
    </xf>
    <xf numFmtId="170" fontId="7" fillId="7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 vertical="center"/>
    </xf>
    <xf numFmtId="21" fontId="13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horizontal="right" vertical="center"/>
    </xf>
    <xf numFmtId="49" fontId="14" fillId="4" borderId="0" xfId="0" applyNumberFormat="1" applyFont="1" applyFill="1" applyBorder="1" applyAlignment="1">
      <alignment horizontal="right" vertical="center"/>
    </xf>
    <xf numFmtId="49" fontId="12" fillId="4" borderId="0" xfId="0" applyNumberFormat="1" applyFont="1" applyFill="1" applyBorder="1" applyAlignment="1">
      <alignment vertical="center"/>
    </xf>
    <xf numFmtId="172" fontId="14" fillId="4" borderId="0" xfId="0" applyNumberFormat="1" applyFont="1" applyFill="1" applyBorder="1" applyAlignment="1">
      <alignment horizontal="right" vertical="center"/>
    </xf>
    <xf numFmtId="49" fontId="12" fillId="4" borderId="0" xfId="0" applyNumberFormat="1" applyFont="1" applyFill="1" applyAlignment="1">
      <alignment vertical="top"/>
    </xf>
    <xf numFmtId="49" fontId="12" fillId="0" borderId="0" xfId="0" applyNumberFormat="1" applyFont="1" applyFill="1" applyAlignment="1">
      <alignment vertical="center"/>
    </xf>
    <xf numFmtId="0" fontId="0" fillId="9" borderId="0" xfId="0" applyFill="1" applyAlignment="1">
      <alignment vertical="center"/>
    </xf>
    <xf numFmtId="172" fontId="11" fillId="4" borderId="0" xfId="0" applyNumberFormat="1" applyFont="1" applyFill="1" applyBorder="1" applyAlignment="1">
      <alignment horizontal="left" vertical="center"/>
    </xf>
    <xf numFmtId="1" fontId="14" fillId="4" borderId="0" xfId="0" applyNumberFormat="1" applyFont="1" applyFill="1" applyBorder="1" applyAlignment="1">
      <alignment horizontal="left" vertical="center"/>
    </xf>
    <xf numFmtId="21" fontId="13" fillId="4" borderId="0" xfId="0" applyNumberFormat="1" applyFont="1" applyFill="1" applyBorder="1" applyAlignment="1">
      <alignment horizontal="left" vertical="center"/>
    </xf>
    <xf numFmtId="21" fontId="17" fillId="7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10" borderId="1" xfId="0" applyFont="1" applyFill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32" fillId="10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1" fontId="32" fillId="10" borderId="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4" fillId="2" borderId="3" xfId="17" applyFont="1" applyFill="1" applyBorder="1" applyAlignment="1">
      <alignment horizontal="center" vertical="center"/>
    </xf>
    <xf numFmtId="0" fontId="34" fillId="2" borderId="4" xfId="1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1" fontId="32" fillId="1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10" borderId="0" xfId="0" applyFill="1" applyBorder="1" applyAlignment="1">
      <alignment/>
    </xf>
    <xf numFmtId="0" fontId="32" fillId="0" borderId="1" xfId="0" applyFont="1" applyBorder="1" applyAlignment="1">
      <alignment horizontal="center" vertical="center"/>
    </xf>
    <xf numFmtId="170" fontId="32" fillId="1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10" borderId="0" xfId="0" applyFill="1" applyBorder="1" applyAlignment="1">
      <alignment horizontal="right" indent="1"/>
    </xf>
    <xf numFmtId="170" fontId="0" fillId="0" borderId="0" xfId="0" applyNumberFormat="1" applyAlignment="1">
      <alignment horizontal="right" indent="1"/>
    </xf>
    <xf numFmtId="0" fontId="32" fillId="0" borderId="0" xfId="0" applyFont="1" applyAlignment="1">
      <alignment horizontal="right" indent="1"/>
    </xf>
    <xf numFmtId="0" fontId="0" fillId="10" borderId="0" xfId="0" applyFont="1" applyFill="1" applyBorder="1" applyAlignment="1">
      <alignment horizontal="right" vertical="center" indent="1"/>
    </xf>
    <xf numFmtId="0" fontId="0" fillId="0" borderId="0" xfId="0" applyAlignment="1">
      <alignment horizontal="right" inden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11" borderId="1" xfId="0" applyFont="1" applyFill="1" applyBorder="1" applyAlignment="1">
      <alignment horizontal="center" vertical="center"/>
    </xf>
    <xf numFmtId="1" fontId="8" fillId="11" borderId="1" xfId="0" applyNumberFormat="1" applyFont="1" applyFill="1" applyBorder="1" applyAlignment="1">
      <alignment horizontal="center" vertical="center"/>
    </xf>
    <xf numFmtId="49" fontId="28" fillId="12" borderId="1" xfId="0" applyNumberFormat="1" applyFont="1" applyFill="1" applyBorder="1" applyAlignment="1" applyProtection="1">
      <alignment horizontal="center" vertical="center"/>
      <protection locked="0"/>
    </xf>
    <xf numFmtId="0" fontId="28" fillId="1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 indent="1"/>
    </xf>
    <xf numFmtId="0" fontId="3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8" fillId="7" borderId="1" xfId="0" applyFont="1" applyFill="1" applyBorder="1" applyAlignment="1">
      <alignment horizontal="center" vertical="top"/>
    </xf>
    <xf numFmtId="169" fontId="8" fillId="7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6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8" fillId="7" borderId="1" xfId="0" applyFont="1" applyFill="1" applyBorder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3" fillId="7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 vertical="center"/>
    </xf>
    <xf numFmtId="0" fontId="7" fillId="13" borderId="5" xfId="17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7" fillId="3" borderId="0" xfId="17" applyFont="1" applyFill="1" applyBorder="1" applyAlignment="1">
      <alignment horizontal="left" vertical="top" wrapText="1"/>
    </xf>
    <xf numFmtId="49" fontId="7" fillId="3" borderId="0" xfId="0" applyNumberFormat="1" applyFont="1" applyFill="1" applyAlignment="1">
      <alignment vertical="top" wrapText="1"/>
    </xf>
    <xf numFmtId="0" fontId="7" fillId="3" borderId="0" xfId="17" applyFont="1" applyFill="1" applyBorder="1" applyAlignment="1">
      <alignment horizontal="center" vertical="top" wrapText="1"/>
    </xf>
    <xf numFmtId="0" fontId="37" fillId="3" borderId="0" xfId="17" applyFont="1" applyFill="1" applyBorder="1" applyAlignment="1">
      <alignment horizontal="center" vertical="top" wrapText="1"/>
    </xf>
    <xf numFmtId="0" fontId="7" fillId="3" borderId="0" xfId="17" applyFont="1" applyFill="1" applyBorder="1" applyAlignment="1">
      <alignment horizontal="center" vertical="top"/>
    </xf>
    <xf numFmtId="0" fontId="7" fillId="3" borderId="0" xfId="17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6" fillId="0" borderId="0" xfId="0" applyFont="1" applyFill="1" applyAlignment="1">
      <alignment horizontal="left" vertical="top" wrapText="1"/>
    </xf>
    <xf numFmtId="1" fontId="3" fillId="0" borderId="0" xfId="0" applyNumberFormat="1" applyFont="1" applyFill="1" applyAlignment="1">
      <alignment horizontal="center" vertical="top"/>
    </xf>
    <xf numFmtId="1" fontId="3" fillId="0" borderId="0" xfId="0" applyNumberFormat="1" applyFont="1" applyFill="1" applyAlignment="1">
      <alignment vertical="top"/>
    </xf>
    <xf numFmtId="168" fontId="3" fillId="0" borderId="0" xfId="0" applyNumberFormat="1" applyFont="1" applyFill="1" applyAlignment="1">
      <alignment vertical="top"/>
    </xf>
    <xf numFmtId="0" fontId="7" fillId="3" borderId="0" xfId="0" applyFont="1" applyFill="1" applyAlignment="1">
      <alignment vertical="top" wrapText="1"/>
    </xf>
    <xf numFmtId="0" fontId="5" fillId="14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18" fillId="0" borderId="0" xfId="17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18" fillId="15" borderId="0" xfId="0" applyFont="1" applyFill="1" applyBorder="1" applyAlignment="1">
      <alignment horizontal="center" vertical="top"/>
    </xf>
    <xf numFmtId="169" fontId="29" fillId="15" borderId="0" xfId="0" applyNumberFormat="1" applyFont="1" applyFill="1" applyBorder="1" applyAlignment="1">
      <alignment horizontal="center" vertical="top"/>
    </xf>
    <xf numFmtId="1" fontId="29" fillId="15" borderId="0" xfId="0" applyNumberFormat="1" applyFont="1" applyFill="1" applyBorder="1" applyAlignment="1">
      <alignment horizontal="center" vertical="top"/>
    </xf>
    <xf numFmtId="170" fontId="29" fillId="15" borderId="0" xfId="0" applyNumberFormat="1" applyFont="1" applyFill="1" applyBorder="1" applyAlignment="1">
      <alignment horizontal="right" vertical="top"/>
    </xf>
    <xf numFmtId="170" fontId="18" fillId="15" borderId="0" xfId="0" applyNumberFormat="1" applyFont="1" applyFill="1" applyBorder="1" applyAlignment="1">
      <alignment horizontal="right" vertical="top"/>
    </xf>
    <xf numFmtId="170" fontId="3" fillId="15" borderId="0" xfId="0" applyNumberFormat="1" applyFont="1" applyFill="1" applyBorder="1" applyAlignment="1">
      <alignment horizontal="right" vertical="top"/>
    </xf>
    <xf numFmtId="170" fontId="8" fillId="15" borderId="0" xfId="0" applyNumberFormat="1" applyFont="1" applyFill="1" applyBorder="1" applyAlignment="1">
      <alignment horizontal="right" vertical="top"/>
    </xf>
    <xf numFmtId="0" fontId="18" fillId="15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169" fontId="3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170" fontId="3" fillId="0" borderId="0" xfId="0" applyNumberFormat="1" applyFont="1" applyFill="1" applyBorder="1" applyAlignment="1">
      <alignment horizontal="right" vertical="top"/>
    </xf>
    <xf numFmtId="170" fontId="9" fillId="0" borderId="0" xfId="0" applyNumberFormat="1" applyFont="1" applyFill="1" applyBorder="1" applyAlignment="1">
      <alignment horizontal="right" vertical="top"/>
    </xf>
    <xf numFmtId="170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18" fillId="15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8" fillId="15" borderId="0" xfId="0" applyNumberFormat="1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left" vertical="top" wrapText="1"/>
    </xf>
    <xf numFmtId="49" fontId="38" fillId="15" borderId="0" xfId="0" applyNumberFormat="1" applyFont="1" applyFill="1" applyBorder="1" applyAlignment="1">
      <alignment horizontal="right" vertical="top" wrapText="1"/>
    </xf>
    <xf numFmtId="0" fontId="3" fillId="15" borderId="0" xfId="0" applyFont="1" applyFill="1" applyBorder="1" applyAlignment="1">
      <alignment vertical="top"/>
    </xf>
    <xf numFmtId="0" fontId="3" fillId="5" borderId="0" xfId="0" applyFont="1" applyFill="1" applyBorder="1" applyAlignment="1">
      <alignment vertical="top"/>
    </xf>
    <xf numFmtId="0" fontId="39" fillId="7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6" borderId="0" xfId="0" applyFont="1" applyFill="1" applyBorder="1" applyAlignment="1">
      <alignment vertical="center"/>
    </xf>
    <xf numFmtId="1" fontId="40" fillId="7" borderId="0" xfId="0" applyNumberFormat="1" applyFont="1" applyFill="1" applyBorder="1" applyAlignment="1">
      <alignment horizontal="center"/>
    </xf>
    <xf numFmtId="170" fontId="36" fillId="0" borderId="0" xfId="0" applyNumberFormat="1" applyFont="1" applyFill="1" applyBorder="1" applyAlignment="1">
      <alignment horizontal="right"/>
    </xf>
    <xf numFmtId="1" fontId="10" fillId="7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/>
    </xf>
    <xf numFmtId="0" fontId="4" fillId="16" borderId="1" xfId="0" applyFont="1" applyFill="1" applyBorder="1" applyAlignment="1">
      <alignment horizontal="center" vertical="center"/>
    </xf>
    <xf numFmtId="0" fontId="4" fillId="16" borderId="1" xfId="17" applyFont="1" applyFill="1" applyBorder="1" applyAlignment="1">
      <alignment horizontal="center" vertical="center"/>
    </xf>
    <xf numFmtId="0" fontId="3" fillId="16" borderId="0" xfId="0" applyFont="1" applyFill="1" applyBorder="1" applyAlignment="1">
      <alignment vertical="center"/>
    </xf>
    <xf numFmtId="0" fontId="7" fillId="16" borderId="0" xfId="0" applyFont="1" applyFill="1" applyBorder="1" applyAlignment="1">
      <alignment horizontal="center" vertical="center"/>
    </xf>
    <xf numFmtId="0" fontId="7" fillId="14" borderId="0" xfId="17" applyFont="1" applyFill="1" applyBorder="1" applyAlignment="1">
      <alignment horizontal="center" vertical="top"/>
    </xf>
    <xf numFmtId="0" fontId="23" fillId="14" borderId="0" xfId="0" applyFont="1" applyFill="1" applyAlignment="1">
      <alignment vertical="top"/>
    </xf>
    <xf numFmtId="0" fontId="19" fillId="0" borderId="0" xfId="17" applyFont="1" applyFill="1" applyBorder="1" applyAlignment="1">
      <alignment horizontal="center" vertical="top" textRotation="90"/>
    </xf>
    <xf numFmtId="0" fontId="20" fillId="0" borderId="0" xfId="0" applyFont="1" applyFill="1" applyAlignment="1">
      <alignment horizontal="center" vertical="top" textRotation="90"/>
    </xf>
    <xf numFmtId="0" fontId="18" fillId="5" borderId="0" xfId="17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2" fillId="10" borderId="1" xfId="0" applyFont="1" applyFill="1" applyBorder="1" applyAlignment="1">
      <alignment horizontal="center" vertical="center"/>
    </xf>
    <xf numFmtId="0" fontId="31" fillId="17" borderId="6" xfId="0" applyFont="1" applyFill="1" applyBorder="1" applyAlignment="1">
      <alignment horizontal="center" vertical="center"/>
    </xf>
    <xf numFmtId="0" fontId="0" fillId="17" borderId="6" xfId="0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33" fillId="9" borderId="0" xfId="17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32" fillId="10" borderId="2" xfId="0" applyNumberFormat="1" applyFont="1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33" fillId="9" borderId="0" xfId="0" applyFont="1" applyFill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0" fillId="17" borderId="0" xfId="0" applyFill="1" applyBorder="1" applyAlignment="1">
      <alignment horizontal="center" vertical="center"/>
    </xf>
    <xf numFmtId="0" fontId="33" fillId="9" borderId="0" xfId="17" applyFont="1" applyFill="1" applyBorder="1" applyAlignment="1">
      <alignment horizontal="center" vertical="center"/>
    </xf>
    <xf numFmtId="0" fontId="0" fillId="0" borderId="0" xfId="0" applyAlignment="1">
      <alignment/>
    </xf>
    <xf numFmtId="0" fontId="25" fillId="13" borderId="0" xfId="17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5" borderId="10" xfId="17" applyFont="1" applyFill="1" applyBorder="1" applyAlignment="1">
      <alignment horizontal="center" vertical="center"/>
    </xf>
    <xf numFmtId="0" fontId="18" fillId="5" borderId="11" xfId="17" applyFont="1" applyFill="1" applyBorder="1" applyAlignment="1">
      <alignment vertical="center"/>
    </xf>
    <xf numFmtId="0" fontId="18" fillId="9" borderId="10" xfId="17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7" fillId="2" borderId="12" xfId="17" applyFont="1" applyFill="1" applyBorder="1" applyAlignment="1">
      <alignment horizontal="center" vertical="center"/>
    </xf>
    <xf numFmtId="0" fontId="7" fillId="2" borderId="1" xfId="17" applyFont="1" applyFill="1" applyBorder="1" applyAlignment="1">
      <alignment horizontal="center" vertical="center"/>
    </xf>
    <xf numFmtId="0" fontId="41" fillId="4" borderId="0" xfId="0" applyFont="1" applyFill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41" fillId="4" borderId="0" xfId="0" applyNumberFormat="1" applyFont="1" applyFill="1" applyAlignment="1">
      <alignment horizontal="left" vertical="center" shrinkToFit="1"/>
    </xf>
    <xf numFmtId="0" fontId="10" fillId="18" borderId="1" xfId="17" applyFont="1" applyFill="1" applyBorder="1" applyAlignment="1">
      <alignment horizontal="center" vertical="top"/>
    </xf>
    <xf numFmtId="0" fontId="8" fillId="18" borderId="1" xfId="0" applyFont="1" applyFill="1" applyBorder="1" applyAlignment="1">
      <alignment vertical="top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9" borderId="0" xfId="17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styles" Target="styles.xml" /><Relationship Id="rId106" Type="http://schemas.openxmlformats.org/officeDocument/2006/relationships/sharedStrings" Target="sharedStrings.xml" /><Relationship Id="rId10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71093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71">
        <f>MENU!B3</f>
        <v>0</v>
      </c>
      <c r="F2" s="172"/>
      <c r="G2" s="173"/>
      <c r="H2" s="174"/>
      <c r="I2" s="174"/>
      <c r="J2" s="175" t="str">
        <f>MENU!E3</f>
        <v>50 férfi mell</v>
      </c>
      <c r="M2" s="187"/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9">
    <tabColor indexed="34"/>
  </sheetPr>
  <dimension ref="B1:M2"/>
  <sheetViews>
    <sheetView showRowColHeaders="0" showZeros="0" zoomScale="130" zoomScaleNormal="130" workbookViewId="0" topLeftCell="B1">
      <pane xSplit="17" ySplit="2" topLeftCell="S27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1" sqref="A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3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MENU!B12</f>
        <v>0</v>
      </c>
      <c r="F2" s="172"/>
      <c r="G2" s="173"/>
      <c r="H2" s="174"/>
      <c r="I2" s="174"/>
      <c r="J2" s="175" t="str">
        <f>MENU!E12</f>
        <v>100 női gyors</v>
      </c>
      <c r="M2" s="187"/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 codeName="Munka25">
    <tabColor indexed="9"/>
  </sheetPr>
  <dimension ref="B1:AP2"/>
  <sheetViews>
    <sheetView showRowColHeaders="0" showZeros="0" zoomScale="115" zoomScaleNormal="115" workbookViewId="0" topLeftCell="A1">
      <pane xSplit="47" ySplit="2" topLeftCell="AV3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D1" sqref="D1:AP1"/>
    </sheetView>
  </sheetViews>
  <sheetFormatPr defaultColWidth="9.140625" defaultRowHeight="12.75"/>
  <cols>
    <col min="1" max="1" width="3.57421875" style="39" customWidth="1"/>
    <col min="2" max="3" width="0" style="34" hidden="1" customWidth="1"/>
    <col min="4" max="4" width="18.57421875" style="36" customWidth="1"/>
    <col min="5" max="5" width="5.7109375" style="37" customWidth="1"/>
    <col min="6" max="6" width="0" style="34" hidden="1" customWidth="1"/>
    <col min="7" max="7" width="21.8515625" style="36" customWidth="1"/>
    <col min="8" max="8" width="2.8515625" style="37" customWidth="1"/>
    <col min="9" max="9" width="1.8515625" style="37" hidden="1" customWidth="1"/>
    <col min="10" max="10" width="1.8515625" style="38" hidden="1" customWidth="1"/>
    <col min="11" max="11" width="2.00390625" style="67" hidden="1" customWidth="1"/>
    <col min="12" max="18" width="6.28125" style="219" customWidth="1"/>
    <col min="19" max="40" width="6.28125" style="219" hidden="1" customWidth="1"/>
    <col min="41" max="41" width="12.00390625" style="221" bestFit="1" customWidth="1"/>
    <col min="42" max="42" width="5.8515625" style="68" customWidth="1"/>
    <col min="43" max="43" width="0" style="34" hidden="1" customWidth="1"/>
    <col min="44" max="16384" width="9.140625" style="34" customWidth="1"/>
  </cols>
  <sheetData>
    <row r="1" spans="2:42" ht="12.75">
      <c r="B1" s="33"/>
      <c r="C1" s="33"/>
      <c r="D1" s="246" t="s">
        <v>24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</row>
    <row r="2" spans="2:42" ht="11.25">
      <c r="B2" s="35"/>
      <c r="C2" s="35"/>
      <c r="D2" s="40" t="s">
        <v>26</v>
      </c>
      <c r="E2" s="41"/>
      <c r="F2" s="41"/>
      <c r="G2" s="42">
        <f>IF(I3="","",VLOOKUP(I3+2,MENU!$A:$XFD,5))</f>
      </c>
      <c r="H2" s="41"/>
      <c r="I2" s="41"/>
      <c r="J2" s="41"/>
      <c r="K2" s="66"/>
      <c r="L2" s="218">
        <v>100</v>
      </c>
      <c r="M2" s="218">
        <v>200</v>
      </c>
      <c r="N2" s="218">
        <v>300</v>
      </c>
      <c r="O2" s="218">
        <v>400</v>
      </c>
      <c r="P2" s="218">
        <v>500</v>
      </c>
      <c r="Q2" s="218">
        <v>600</v>
      </c>
      <c r="R2" s="218">
        <v>700</v>
      </c>
      <c r="S2" s="218">
        <v>400</v>
      </c>
      <c r="T2" s="218">
        <v>450</v>
      </c>
      <c r="U2" s="218">
        <v>500</v>
      </c>
      <c r="V2" s="218">
        <v>550</v>
      </c>
      <c r="W2" s="218">
        <v>600</v>
      </c>
      <c r="X2" s="218">
        <v>650</v>
      </c>
      <c r="Y2" s="218">
        <v>700</v>
      </c>
      <c r="Z2" s="218">
        <v>750</v>
      </c>
      <c r="AA2" s="218">
        <v>800</v>
      </c>
      <c r="AB2" s="218">
        <v>850</v>
      </c>
      <c r="AC2" s="218">
        <v>900</v>
      </c>
      <c r="AD2" s="218">
        <v>950</v>
      </c>
      <c r="AE2" s="218">
        <v>1000</v>
      </c>
      <c r="AF2" s="218">
        <v>1050</v>
      </c>
      <c r="AG2" s="218">
        <v>1100</v>
      </c>
      <c r="AH2" s="218">
        <v>1150</v>
      </c>
      <c r="AI2" s="218">
        <v>1200</v>
      </c>
      <c r="AJ2" s="218">
        <v>1250</v>
      </c>
      <c r="AK2" s="218">
        <v>1300</v>
      </c>
      <c r="AL2" s="218">
        <v>1350</v>
      </c>
      <c r="AM2" s="218">
        <v>1400</v>
      </c>
      <c r="AN2" s="218">
        <v>1450</v>
      </c>
      <c r="AO2" s="220" t="s">
        <v>71</v>
      </c>
      <c r="AP2" s="69" t="s">
        <v>72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Munka23">
    <tabColor indexed="22"/>
  </sheetPr>
  <dimension ref="A1:Q54"/>
  <sheetViews>
    <sheetView showGridLines="0" showRowColHeaders="0" showZeros="0" defaultGridColor="0" zoomScale="145" zoomScaleNormal="145" colorId="55" workbookViewId="0" topLeftCell="B1">
      <pane xSplit="12" ySplit="4" topLeftCell="N5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K1" sqref="K1:L1"/>
    </sheetView>
  </sheetViews>
  <sheetFormatPr defaultColWidth="9.140625" defaultRowHeight="12.75"/>
  <cols>
    <col min="1" max="1" width="3.140625" style="74" hidden="1" customWidth="1"/>
    <col min="2" max="2" width="10.00390625" style="74" customWidth="1"/>
    <col min="3" max="3" width="4.7109375" style="76" customWidth="1"/>
    <col min="4" max="4" width="0.42578125" style="140" customWidth="1"/>
    <col min="5" max="5" width="28.28125" style="141" customWidth="1"/>
    <col min="6" max="6" width="0.42578125" style="74" customWidth="1"/>
    <col min="7" max="7" width="9.140625" style="139" customWidth="1"/>
    <col min="8" max="8" width="0.42578125" style="139" customWidth="1"/>
    <col min="9" max="9" width="9.140625" style="139" customWidth="1"/>
    <col min="10" max="10" width="0.42578125" style="74" customWidth="1"/>
    <col min="11" max="12" width="10.421875" style="74" customWidth="1"/>
    <col min="13" max="13" width="90.421875" style="74" customWidth="1"/>
    <col min="14" max="16384" width="9.140625" style="74" customWidth="1"/>
  </cols>
  <sheetData>
    <row r="1" spans="1:17" ht="13.5" customHeight="1">
      <c r="A1" s="73">
        <v>1</v>
      </c>
      <c r="B1" s="254" t="s">
        <v>130</v>
      </c>
      <c r="C1" s="255"/>
      <c r="D1" s="56"/>
      <c r="E1" s="22" t="s">
        <v>25</v>
      </c>
      <c r="F1" s="43"/>
      <c r="G1" s="142" t="s">
        <v>30</v>
      </c>
      <c r="H1" s="23"/>
      <c r="I1" s="61" t="s">
        <v>28</v>
      </c>
      <c r="J1" s="43"/>
      <c r="K1" s="248" t="s">
        <v>26</v>
      </c>
      <c r="L1" s="249"/>
      <c r="M1" s="44"/>
      <c r="N1" s="162"/>
      <c r="O1" s="162"/>
      <c r="P1" s="162"/>
      <c r="Q1" s="162"/>
    </row>
    <row r="2" spans="1:17" ht="2.25" customHeight="1">
      <c r="A2" s="73">
        <v>2</v>
      </c>
      <c r="B2" s="43"/>
      <c r="C2" s="55"/>
      <c r="D2" s="57"/>
      <c r="E2" s="23"/>
      <c r="F2" s="43"/>
      <c r="G2" s="23"/>
      <c r="H2" s="23"/>
      <c r="I2" s="23"/>
      <c r="J2" s="43"/>
      <c r="K2" s="43"/>
      <c r="L2" s="55"/>
      <c r="M2" s="44"/>
      <c r="N2" s="162"/>
      <c r="O2" s="162"/>
      <c r="P2" s="162"/>
      <c r="Q2" s="162"/>
    </row>
    <row r="3" spans="1:17" ht="11.25" customHeight="1">
      <c r="A3" s="73">
        <v>3</v>
      </c>
      <c r="B3" s="144"/>
      <c r="C3" s="78" t="s">
        <v>33</v>
      </c>
      <c r="D3" s="58"/>
      <c r="E3" s="45" t="s">
        <v>116</v>
      </c>
      <c r="F3" s="43"/>
      <c r="G3" s="143">
        <f>időrend!E6</f>
        <v>0</v>
      </c>
      <c r="H3" s="23"/>
      <c r="I3" s="60">
        <f>időrend!B6</f>
        <v>0.4166666666666667</v>
      </c>
      <c r="J3" s="43"/>
      <c r="K3" s="250" t="s">
        <v>70</v>
      </c>
      <c r="L3" s="251"/>
      <c r="M3" s="44"/>
      <c r="N3" s="162"/>
      <c r="O3" s="162"/>
      <c r="P3" s="162"/>
      <c r="Q3" s="162"/>
    </row>
    <row r="4" spans="1:17" s="80" customFormat="1" ht="11.25" customHeight="1">
      <c r="A4" s="79">
        <v>4</v>
      </c>
      <c r="B4" s="144"/>
      <c r="C4" s="78" t="s">
        <v>34</v>
      </c>
      <c r="D4" s="58"/>
      <c r="E4" s="45" t="s">
        <v>117</v>
      </c>
      <c r="F4" s="24"/>
      <c r="G4" s="143">
        <f>időrend!E7</f>
        <v>0</v>
      </c>
      <c r="H4" s="24"/>
      <c r="I4" s="60">
        <f>időrend!B7</f>
        <v>0.4166666666666667</v>
      </c>
      <c r="J4" s="24"/>
      <c r="K4" s="252" t="s">
        <v>109</v>
      </c>
      <c r="L4" s="253"/>
      <c r="M4" s="48"/>
      <c r="N4" s="164"/>
      <c r="O4" s="164"/>
      <c r="P4" s="164"/>
      <c r="Q4" s="164"/>
    </row>
    <row r="5" spans="1:17" s="80" customFormat="1" ht="11.25" customHeight="1">
      <c r="A5" s="73">
        <v>5</v>
      </c>
      <c r="B5" s="144"/>
      <c r="C5" s="78" t="s">
        <v>35</v>
      </c>
      <c r="D5" s="58"/>
      <c r="E5" s="45" t="s">
        <v>0</v>
      </c>
      <c r="F5" s="24"/>
      <c r="G5" s="143">
        <f>időrend!E8</f>
        <v>0</v>
      </c>
      <c r="H5" s="24"/>
      <c r="I5" s="60">
        <f>időrend!B8</f>
        <v>0.4166666666666667</v>
      </c>
      <c r="J5" s="24"/>
      <c r="K5" s="48"/>
      <c r="L5" s="24"/>
      <c r="M5" s="48"/>
      <c r="N5" s="164"/>
      <c r="O5" s="164"/>
      <c r="P5" s="164"/>
      <c r="Q5" s="164"/>
    </row>
    <row r="6" spans="1:17" ht="11.25" customHeight="1">
      <c r="A6" s="73">
        <v>6</v>
      </c>
      <c r="B6" s="144"/>
      <c r="C6" s="78" t="s">
        <v>36</v>
      </c>
      <c r="D6" s="58"/>
      <c r="E6" s="45" t="s">
        <v>1</v>
      </c>
      <c r="F6" s="43"/>
      <c r="G6" s="143">
        <f>időrend!E9</f>
        <v>0</v>
      </c>
      <c r="H6" s="23"/>
      <c r="I6" s="60">
        <f>időrend!B9</f>
        <v>0.4166666666666667</v>
      </c>
      <c r="J6" s="43"/>
      <c r="K6" s="43"/>
      <c r="L6" s="43"/>
      <c r="M6" s="44"/>
      <c r="N6" s="162"/>
      <c r="O6" s="162"/>
      <c r="P6" s="162"/>
      <c r="Q6" s="162"/>
    </row>
    <row r="7" spans="1:17" s="80" customFormat="1" ht="11.25" customHeight="1">
      <c r="A7" s="73">
        <v>7</v>
      </c>
      <c r="B7" s="144"/>
      <c r="C7" s="78" t="s">
        <v>37</v>
      </c>
      <c r="D7" s="58"/>
      <c r="E7" s="45" t="s">
        <v>120</v>
      </c>
      <c r="F7" s="24"/>
      <c r="G7" s="143">
        <f>időrend!E10</f>
        <v>0</v>
      </c>
      <c r="H7" s="24"/>
      <c r="I7" s="60">
        <f>időrend!B10</f>
        <v>0.4166666666666667</v>
      </c>
      <c r="J7" s="24"/>
      <c r="K7" s="24"/>
      <c r="L7" s="24"/>
      <c r="M7" s="48"/>
      <c r="N7" s="164"/>
      <c r="O7" s="164"/>
      <c r="P7" s="164"/>
      <c r="Q7" s="164"/>
    </row>
    <row r="8" spans="1:17" ht="11.25" customHeight="1">
      <c r="A8" s="79">
        <v>8</v>
      </c>
      <c r="B8" s="144"/>
      <c r="C8" s="78" t="s">
        <v>38</v>
      </c>
      <c r="D8" s="58"/>
      <c r="E8" s="45" t="s">
        <v>121</v>
      </c>
      <c r="F8" s="43"/>
      <c r="G8" s="143">
        <f>időrend!E11</f>
        <v>0</v>
      </c>
      <c r="H8" s="23"/>
      <c r="I8" s="60">
        <f>időrend!B11</f>
        <v>0.4166666666666667</v>
      </c>
      <c r="J8" s="43"/>
      <c r="K8" s="43"/>
      <c r="L8" s="43"/>
      <c r="M8" s="44"/>
      <c r="N8" s="162"/>
      <c r="O8" s="162"/>
      <c r="P8" s="162"/>
      <c r="Q8" s="162"/>
    </row>
    <row r="9" spans="1:17" ht="11.25" customHeight="1">
      <c r="A9" s="73">
        <v>9</v>
      </c>
      <c r="B9" s="144"/>
      <c r="C9" s="81" t="s">
        <v>39</v>
      </c>
      <c r="D9" s="59"/>
      <c r="E9" s="45" t="s">
        <v>114</v>
      </c>
      <c r="F9" s="43"/>
      <c r="G9" s="143">
        <f>időrend!E12</f>
        <v>0</v>
      </c>
      <c r="H9" s="23"/>
      <c r="I9" s="60">
        <f>időrend!B12</f>
        <v>0.4166666666666667</v>
      </c>
      <c r="J9" s="43"/>
      <c r="K9" s="43"/>
      <c r="L9" s="43"/>
      <c r="M9" s="44"/>
      <c r="N9" s="162"/>
      <c r="O9" s="162"/>
      <c r="P9" s="162"/>
      <c r="Q9" s="162"/>
    </row>
    <row r="10" spans="1:17" ht="11.25" customHeight="1">
      <c r="A10" s="73">
        <v>10</v>
      </c>
      <c r="B10" s="144"/>
      <c r="C10" s="81" t="s">
        <v>40</v>
      </c>
      <c r="D10" s="59"/>
      <c r="E10" s="45" t="s">
        <v>115</v>
      </c>
      <c r="F10" s="43"/>
      <c r="G10" s="143">
        <f>időrend!E13</f>
        <v>0</v>
      </c>
      <c r="H10" s="23"/>
      <c r="I10" s="60">
        <f>időrend!B13</f>
        <v>0.4166666666666667</v>
      </c>
      <c r="J10" s="43"/>
      <c r="K10" s="43"/>
      <c r="L10" s="43"/>
      <c r="M10" s="44"/>
      <c r="N10" s="162"/>
      <c r="O10" s="162"/>
      <c r="P10" s="162"/>
      <c r="Q10" s="162"/>
    </row>
    <row r="11" spans="1:17" ht="11.25" customHeight="1">
      <c r="A11" s="73">
        <v>11</v>
      </c>
      <c r="B11" s="144"/>
      <c r="C11" s="81" t="s">
        <v>41</v>
      </c>
      <c r="D11" s="59"/>
      <c r="E11" s="45" t="s">
        <v>120</v>
      </c>
      <c r="F11" s="43"/>
      <c r="G11" s="143">
        <f>időrend!E14</f>
        <v>0</v>
      </c>
      <c r="H11" s="23"/>
      <c r="I11" s="60">
        <f>időrend!B14</f>
        <v>0.4166666666666667</v>
      </c>
      <c r="J11" s="43"/>
      <c r="K11" s="43"/>
      <c r="L11" s="43"/>
      <c r="M11" s="44"/>
      <c r="N11" s="162"/>
      <c r="O11" s="162"/>
      <c r="P11" s="162"/>
      <c r="Q11" s="162"/>
    </row>
    <row r="12" spans="1:17" s="80" customFormat="1" ht="11.25" customHeight="1">
      <c r="A12" s="79">
        <v>12</v>
      </c>
      <c r="B12" s="144"/>
      <c r="C12" s="81" t="s">
        <v>42</v>
      </c>
      <c r="D12" s="59"/>
      <c r="E12" s="45" t="s">
        <v>121</v>
      </c>
      <c r="F12" s="24"/>
      <c r="G12" s="143">
        <f>időrend!E15</f>
        <v>0</v>
      </c>
      <c r="H12" s="24"/>
      <c r="I12" s="60">
        <f>időrend!B15</f>
        <v>0.4166666666666667</v>
      </c>
      <c r="J12" s="24"/>
      <c r="K12" s="24"/>
      <c r="L12" s="24"/>
      <c r="M12" s="48"/>
      <c r="N12" s="164"/>
      <c r="O12" s="164"/>
      <c r="P12" s="164"/>
      <c r="Q12" s="164"/>
    </row>
    <row r="13" spans="1:17" ht="11.25" customHeight="1">
      <c r="A13" s="73">
        <v>13</v>
      </c>
      <c r="B13" s="144"/>
      <c r="C13" s="81" t="s">
        <v>43</v>
      </c>
      <c r="D13" s="59"/>
      <c r="E13" s="45" t="s">
        <v>122</v>
      </c>
      <c r="F13" s="43"/>
      <c r="G13" s="143">
        <f>időrend!E16</f>
        <v>0</v>
      </c>
      <c r="H13" s="23"/>
      <c r="I13" s="60">
        <f>időrend!B16</f>
        <v>0.4166666666666667</v>
      </c>
      <c r="J13" s="43"/>
      <c r="K13" s="43"/>
      <c r="L13" s="43"/>
      <c r="M13" s="44"/>
      <c r="N13" s="162"/>
      <c r="O13" s="162"/>
      <c r="P13" s="162"/>
      <c r="Q13" s="162"/>
    </row>
    <row r="14" spans="1:17" ht="11.25" customHeight="1">
      <c r="A14" s="79">
        <v>14</v>
      </c>
      <c r="B14" s="144"/>
      <c r="C14" s="81" t="s">
        <v>48</v>
      </c>
      <c r="D14" s="59"/>
      <c r="E14" s="45" t="s">
        <v>123</v>
      </c>
      <c r="F14" s="43"/>
      <c r="G14" s="143">
        <f>időrend!E17</f>
        <v>0</v>
      </c>
      <c r="H14" s="23"/>
      <c r="I14" s="60">
        <f>időrend!B17</f>
        <v>0.4166666666666667</v>
      </c>
      <c r="J14" s="43"/>
      <c r="K14" s="43"/>
      <c r="L14" s="43"/>
      <c r="M14" s="44"/>
      <c r="N14" s="162"/>
      <c r="O14" s="162"/>
      <c r="P14" s="162"/>
      <c r="Q14" s="162"/>
    </row>
    <row r="15" spans="1:17" ht="11.25" customHeight="1">
      <c r="A15" s="73">
        <v>15</v>
      </c>
      <c r="B15" s="144"/>
      <c r="C15" s="81" t="s">
        <v>49</v>
      </c>
      <c r="D15" s="59"/>
      <c r="E15" s="45" t="s">
        <v>118</v>
      </c>
      <c r="F15" s="43"/>
      <c r="G15" s="143">
        <f>időrend!E18</f>
        <v>0</v>
      </c>
      <c r="H15" s="23"/>
      <c r="I15" s="60">
        <f>időrend!B18</f>
        <v>0.4166666666666667</v>
      </c>
      <c r="J15" s="43"/>
      <c r="K15" s="43"/>
      <c r="L15" s="43"/>
      <c r="M15" s="44"/>
      <c r="N15" s="162"/>
      <c r="O15" s="162"/>
      <c r="P15" s="162"/>
      <c r="Q15" s="162"/>
    </row>
    <row r="16" spans="1:17" ht="11.25" customHeight="1">
      <c r="A16" s="79">
        <v>16</v>
      </c>
      <c r="B16" s="144"/>
      <c r="C16" s="81" t="s">
        <v>50</v>
      </c>
      <c r="D16" s="59"/>
      <c r="E16" s="45" t="s">
        <v>119</v>
      </c>
      <c r="F16" s="43"/>
      <c r="G16" s="143">
        <f>időrend!E19</f>
        <v>0</v>
      </c>
      <c r="H16" s="23"/>
      <c r="I16" s="60">
        <f>időrend!B19</f>
        <v>0.4166666666666667</v>
      </c>
      <c r="J16" s="43"/>
      <c r="K16" s="43"/>
      <c r="L16" s="43"/>
      <c r="M16" s="44"/>
      <c r="N16" s="162"/>
      <c r="O16" s="162"/>
      <c r="P16" s="162"/>
      <c r="Q16" s="162"/>
    </row>
    <row r="17" spans="1:17" ht="11.25" customHeight="1">
      <c r="A17" s="73">
        <v>17</v>
      </c>
      <c r="B17" s="144"/>
      <c r="C17" s="81" t="s">
        <v>51</v>
      </c>
      <c r="D17" s="59"/>
      <c r="E17" s="45" t="s">
        <v>124</v>
      </c>
      <c r="F17" s="43"/>
      <c r="G17" s="143">
        <f>időrend!E20</f>
        <v>0</v>
      </c>
      <c r="H17" s="23"/>
      <c r="I17" s="60">
        <f>időrend!B20</f>
        <v>0.4166666666666667</v>
      </c>
      <c r="J17" s="43"/>
      <c r="K17" s="43"/>
      <c r="L17" s="43"/>
      <c r="M17" s="44"/>
      <c r="N17" s="162"/>
      <c r="O17" s="162"/>
      <c r="P17" s="162"/>
      <c r="Q17" s="162"/>
    </row>
    <row r="18" spans="1:17" ht="11.25" customHeight="1">
      <c r="A18" s="79">
        <v>18</v>
      </c>
      <c r="B18" s="144"/>
      <c r="C18" s="81" t="s">
        <v>52</v>
      </c>
      <c r="D18" s="59"/>
      <c r="E18" s="45" t="s">
        <v>125</v>
      </c>
      <c r="F18" s="43"/>
      <c r="G18" s="143">
        <f>időrend!E21</f>
        <v>0</v>
      </c>
      <c r="H18" s="23"/>
      <c r="I18" s="60">
        <f>időrend!B21</f>
        <v>0.4166666666666667</v>
      </c>
      <c r="J18" s="43"/>
      <c r="K18" s="43"/>
      <c r="L18" s="43"/>
      <c r="M18" s="44"/>
      <c r="N18" s="162"/>
      <c r="O18" s="162"/>
      <c r="P18" s="162"/>
      <c r="Q18" s="162"/>
    </row>
    <row r="19" spans="1:17" ht="11.25" customHeight="1">
      <c r="A19" s="73">
        <v>19</v>
      </c>
      <c r="B19" s="144"/>
      <c r="C19" s="81" t="s">
        <v>53</v>
      </c>
      <c r="D19" s="59"/>
      <c r="E19" s="45" t="s">
        <v>126</v>
      </c>
      <c r="F19" s="43"/>
      <c r="G19" s="143">
        <f>időrend!E22</f>
        <v>0</v>
      </c>
      <c r="H19" s="23"/>
      <c r="I19" s="60">
        <f>időrend!B22</f>
        <v>0.4166666666666667</v>
      </c>
      <c r="J19" s="43"/>
      <c r="K19" s="43"/>
      <c r="L19" s="43"/>
      <c r="M19" s="44"/>
      <c r="N19" s="162"/>
      <c r="O19" s="162"/>
      <c r="P19" s="162"/>
      <c r="Q19" s="162"/>
    </row>
    <row r="20" spans="1:13" ht="11.25" customHeight="1">
      <c r="A20" s="79">
        <v>20</v>
      </c>
      <c r="B20" s="144"/>
      <c r="C20" s="81" t="s">
        <v>54</v>
      </c>
      <c r="D20" s="59"/>
      <c r="E20" s="45" t="s">
        <v>127</v>
      </c>
      <c r="F20" s="43"/>
      <c r="G20" s="143">
        <f>időrend!E23</f>
        <v>0</v>
      </c>
      <c r="H20" s="23"/>
      <c r="I20" s="60">
        <f>időrend!B23</f>
        <v>0.4166666666666667</v>
      </c>
      <c r="J20" s="43"/>
      <c r="K20" s="43"/>
      <c r="L20" s="43"/>
      <c r="M20" s="43"/>
    </row>
    <row r="21" spans="1:13" ht="11.25" customHeight="1">
      <c r="A21" s="73">
        <v>21</v>
      </c>
      <c r="B21" s="145"/>
      <c r="C21" s="81" t="s">
        <v>55</v>
      </c>
      <c r="D21" s="59"/>
      <c r="E21" s="45" t="s">
        <v>128</v>
      </c>
      <c r="F21" s="43"/>
      <c r="G21" s="143">
        <f>időrend!E24</f>
        <v>0</v>
      </c>
      <c r="H21" s="23"/>
      <c r="I21" s="60">
        <f>időrend!B24</f>
        <v>0.4166666666666667</v>
      </c>
      <c r="J21" s="43"/>
      <c r="K21" s="43"/>
      <c r="L21" s="43"/>
      <c r="M21" s="43"/>
    </row>
    <row r="22" spans="1:13" ht="11.25" customHeight="1">
      <c r="A22" s="79">
        <v>22</v>
      </c>
      <c r="B22" s="145"/>
      <c r="C22" s="81" t="s">
        <v>56</v>
      </c>
      <c r="D22" s="59"/>
      <c r="E22" s="45" t="s">
        <v>129</v>
      </c>
      <c r="F22" s="43"/>
      <c r="G22" s="143">
        <f>időrend!E25</f>
        <v>0</v>
      </c>
      <c r="H22" s="23"/>
      <c r="I22" s="60">
        <f>időrend!B25</f>
        <v>0.4166666666666667</v>
      </c>
      <c r="J22" s="43"/>
      <c r="K22" s="43"/>
      <c r="L22" s="43"/>
      <c r="M22" s="43"/>
    </row>
    <row r="23" spans="1:13" ht="11.25" customHeight="1" hidden="1">
      <c r="A23" s="73">
        <v>23</v>
      </c>
      <c r="B23" s="145"/>
      <c r="C23" s="81" t="s">
        <v>57</v>
      </c>
      <c r="D23" s="59"/>
      <c r="E23" s="45" t="s">
        <v>2</v>
      </c>
      <c r="F23" s="43"/>
      <c r="G23" s="143">
        <f>időrend!E26</f>
        <v>0</v>
      </c>
      <c r="H23" s="23"/>
      <c r="I23" s="60">
        <f>időrend!B26</f>
        <v>0.4166666666666667</v>
      </c>
      <c r="J23" s="43"/>
      <c r="K23" s="43"/>
      <c r="L23" s="43"/>
      <c r="M23" s="43"/>
    </row>
    <row r="24" spans="1:13" ht="11.25" customHeight="1" hidden="1">
      <c r="A24" s="79">
        <v>24</v>
      </c>
      <c r="B24" s="145"/>
      <c r="C24" s="81" t="s">
        <v>58</v>
      </c>
      <c r="D24" s="59"/>
      <c r="E24" s="45" t="s">
        <v>3</v>
      </c>
      <c r="F24" s="43"/>
      <c r="G24" s="143">
        <f>időrend!E27</f>
        <v>0</v>
      </c>
      <c r="H24" s="23"/>
      <c r="I24" s="60">
        <f>időrend!B27</f>
        <v>0.4166666666666667</v>
      </c>
      <c r="J24" s="43"/>
      <c r="K24" s="43"/>
      <c r="L24" s="43"/>
      <c r="M24" s="43"/>
    </row>
    <row r="25" spans="1:13" ht="11.25" customHeight="1" hidden="1">
      <c r="A25" s="73">
        <v>25</v>
      </c>
      <c r="B25" s="145"/>
      <c r="C25" s="81" t="s">
        <v>59</v>
      </c>
      <c r="D25" s="59"/>
      <c r="E25" s="45" t="s">
        <v>4</v>
      </c>
      <c r="F25" s="43"/>
      <c r="G25" s="143">
        <f>időrend!E28</f>
        <v>0</v>
      </c>
      <c r="H25" s="23"/>
      <c r="I25" s="60">
        <f>időrend!B28</f>
        <v>0.4166666666666667</v>
      </c>
      <c r="J25" s="43"/>
      <c r="K25" s="43"/>
      <c r="L25" s="43"/>
      <c r="M25" s="43"/>
    </row>
    <row r="26" spans="1:13" ht="11.25" customHeight="1" hidden="1">
      <c r="A26" s="79">
        <v>26</v>
      </c>
      <c r="B26" s="145"/>
      <c r="C26" s="81" t="s">
        <v>60</v>
      </c>
      <c r="D26" s="59"/>
      <c r="E26" s="45" t="s">
        <v>5</v>
      </c>
      <c r="F26" s="43"/>
      <c r="G26" s="143">
        <f>időrend!E29</f>
        <v>0</v>
      </c>
      <c r="H26" s="23"/>
      <c r="I26" s="60">
        <f>időrend!B29</f>
        <v>0.4166666666666667</v>
      </c>
      <c r="J26" s="43"/>
      <c r="K26" s="43"/>
      <c r="L26" s="43"/>
      <c r="M26" s="43"/>
    </row>
    <row r="27" spans="1:13" ht="11.25" customHeight="1" hidden="1">
      <c r="A27" s="73">
        <v>27</v>
      </c>
      <c r="B27" s="145"/>
      <c r="C27" s="81" t="s">
        <v>61</v>
      </c>
      <c r="D27" s="59"/>
      <c r="E27" s="45" t="s">
        <v>6</v>
      </c>
      <c r="F27" s="43"/>
      <c r="G27" s="143">
        <f>időrend!E30</f>
        <v>0</v>
      </c>
      <c r="H27" s="23"/>
      <c r="I27" s="60">
        <f>időrend!B30</f>
        <v>0.4166666666666667</v>
      </c>
      <c r="J27" s="43"/>
      <c r="K27" s="43"/>
      <c r="L27" s="43"/>
      <c r="M27" s="43"/>
    </row>
    <row r="28" spans="1:13" ht="11.25" customHeight="1" hidden="1">
      <c r="A28" s="79">
        <v>28</v>
      </c>
      <c r="B28" s="145"/>
      <c r="C28" s="81" t="s">
        <v>62</v>
      </c>
      <c r="D28" s="59"/>
      <c r="E28" s="45" t="s">
        <v>7</v>
      </c>
      <c r="F28" s="43"/>
      <c r="G28" s="143">
        <f>időrend!E31</f>
        <v>0</v>
      </c>
      <c r="H28" s="23"/>
      <c r="I28" s="60">
        <f>időrend!B31</f>
        <v>0.4166666666666667</v>
      </c>
      <c r="J28" s="43"/>
      <c r="K28" s="43"/>
      <c r="L28" s="43"/>
      <c r="M28" s="43"/>
    </row>
    <row r="29" spans="1:13" ht="11.25" customHeight="1" hidden="1">
      <c r="A29" s="73">
        <v>29</v>
      </c>
      <c r="B29" s="145"/>
      <c r="C29" s="81" t="s">
        <v>63</v>
      </c>
      <c r="D29" s="59"/>
      <c r="E29" s="45" t="s">
        <v>8</v>
      </c>
      <c r="F29" s="43"/>
      <c r="G29" s="143">
        <f>időrend!E32</f>
        <v>0</v>
      </c>
      <c r="H29" s="23"/>
      <c r="I29" s="60">
        <f>időrend!B32</f>
        <v>0.4166666666666667</v>
      </c>
      <c r="J29" s="43"/>
      <c r="K29" s="43"/>
      <c r="L29" s="43"/>
      <c r="M29" s="43"/>
    </row>
    <row r="30" spans="1:13" ht="11.25" customHeight="1" hidden="1">
      <c r="A30" s="79">
        <v>30</v>
      </c>
      <c r="B30" s="145"/>
      <c r="C30" s="81" t="s">
        <v>64</v>
      </c>
      <c r="D30" s="59"/>
      <c r="E30" s="45" t="s">
        <v>9</v>
      </c>
      <c r="F30" s="43"/>
      <c r="G30" s="143">
        <f>időrend!E33</f>
        <v>0</v>
      </c>
      <c r="H30" s="23"/>
      <c r="I30" s="60">
        <f>időrend!B33</f>
        <v>0.4166666666666667</v>
      </c>
      <c r="J30" s="43"/>
      <c r="K30" s="43"/>
      <c r="L30" s="43"/>
      <c r="M30" s="43"/>
    </row>
    <row r="31" spans="1:13" ht="11.25" customHeight="1" hidden="1">
      <c r="A31" s="73">
        <v>31</v>
      </c>
      <c r="B31" s="145"/>
      <c r="C31" s="81" t="s">
        <v>65</v>
      </c>
      <c r="D31" s="59"/>
      <c r="E31" s="45" t="s">
        <v>10</v>
      </c>
      <c r="F31" s="43"/>
      <c r="G31" s="143">
        <f>időrend!E34</f>
        <v>0</v>
      </c>
      <c r="H31" s="23"/>
      <c r="I31" s="60">
        <f>időrend!B34</f>
        <v>0.4166666666666667</v>
      </c>
      <c r="J31" s="43"/>
      <c r="K31" s="43"/>
      <c r="L31" s="43"/>
      <c r="M31" s="43"/>
    </row>
    <row r="32" spans="1:13" ht="11.25" customHeight="1" hidden="1">
      <c r="A32" s="79">
        <v>32</v>
      </c>
      <c r="B32" s="145"/>
      <c r="C32" s="81" t="s">
        <v>66</v>
      </c>
      <c r="D32" s="59"/>
      <c r="E32" s="45" t="s">
        <v>11</v>
      </c>
      <c r="F32" s="43"/>
      <c r="G32" s="143">
        <f>időrend!E35</f>
        <v>0</v>
      </c>
      <c r="H32" s="23"/>
      <c r="I32" s="60">
        <f>időrend!B35</f>
        <v>0.4166666666666667</v>
      </c>
      <c r="J32" s="43"/>
      <c r="K32" s="43"/>
      <c r="L32" s="43"/>
      <c r="M32" s="43"/>
    </row>
    <row r="33" spans="1:13" ht="11.25" customHeight="1" hidden="1">
      <c r="A33" s="73">
        <v>33</v>
      </c>
      <c r="B33" s="145"/>
      <c r="C33" s="81" t="s">
        <v>73</v>
      </c>
      <c r="D33" s="59"/>
      <c r="E33" s="45" t="s">
        <v>12</v>
      </c>
      <c r="F33" s="43"/>
      <c r="G33" s="143">
        <f>időrend!E36</f>
        <v>0</v>
      </c>
      <c r="H33" s="23"/>
      <c r="I33" s="60">
        <f>időrend!B36</f>
        <v>0.4166666666666667</v>
      </c>
      <c r="J33" s="43"/>
      <c r="K33" s="43"/>
      <c r="L33" s="43"/>
      <c r="M33" s="43"/>
    </row>
    <row r="34" spans="1:13" ht="11.25" customHeight="1" hidden="1">
      <c r="A34" s="79">
        <v>34</v>
      </c>
      <c r="B34" s="145"/>
      <c r="C34" s="81" t="s">
        <v>74</v>
      </c>
      <c r="D34" s="59"/>
      <c r="E34" s="45" t="s">
        <v>13</v>
      </c>
      <c r="F34" s="43"/>
      <c r="G34" s="143">
        <f>időrend!E37</f>
        <v>0</v>
      </c>
      <c r="H34" s="23"/>
      <c r="I34" s="60">
        <f>időrend!B37</f>
        <v>0.4166666666666667</v>
      </c>
      <c r="J34" s="43"/>
      <c r="K34" s="43"/>
      <c r="L34" s="43"/>
      <c r="M34" s="43"/>
    </row>
    <row r="35" spans="1:13" ht="11.25" customHeight="1" hidden="1">
      <c r="A35" s="73">
        <v>35</v>
      </c>
      <c r="B35" s="145"/>
      <c r="C35" s="81" t="s">
        <v>75</v>
      </c>
      <c r="D35" s="59"/>
      <c r="E35" s="45" t="s">
        <v>14</v>
      </c>
      <c r="F35" s="43"/>
      <c r="G35" s="143">
        <f>időrend!E38</f>
        <v>0</v>
      </c>
      <c r="H35" s="23"/>
      <c r="I35" s="60">
        <f>időrend!B38</f>
        <v>0.4166666666666667</v>
      </c>
      <c r="J35" s="43"/>
      <c r="K35" s="43"/>
      <c r="L35" s="43"/>
      <c r="M35" s="43"/>
    </row>
    <row r="36" spans="1:13" ht="11.25" customHeight="1" hidden="1">
      <c r="A36" s="79">
        <v>36</v>
      </c>
      <c r="B36" s="145"/>
      <c r="C36" s="81" t="s">
        <v>76</v>
      </c>
      <c r="D36" s="59"/>
      <c r="E36" s="45" t="s">
        <v>15</v>
      </c>
      <c r="F36" s="43"/>
      <c r="G36" s="143">
        <f>időrend!E39</f>
        <v>0</v>
      </c>
      <c r="H36" s="23"/>
      <c r="I36" s="60">
        <f>időrend!B39</f>
        <v>0.4166666666666667</v>
      </c>
      <c r="J36" s="43"/>
      <c r="K36" s="43"/>
      <c r="L36" s="43"/>
      <c r="M36" s="43"/>
    </row>
    <row r="37" spans="1:13" ht="11.25" customHeight="1" hidden="1">
      <c r="A37" s="73">
        <v>37</v>
      </c>
      <c r="B37" s="145"/>
      <c r="C37" s="81" t="s">
        <v>77</v>
      </c>
      <c r="D37" s="59"/>
      <c r="E37" s="45" t="s">
        <v>16</v>
      </c>
      <c r="F37" s="43"/>
      <c r="G37" s="143">
        <f>időrend!E40</f>
        <v>0</v>
      </c>
      <c r="H37" s="23"/>
      <c r="I37" s="60">
        <f>időrend!B40</f>
        <v>0.4166666666666667</v>
      </c>
      <c r="J37" s="43"/>
      <c r="K37" s="43"/>
      <c r="L37" s="43"/>
      <c r="M37" s="43"/>
    </row>
    <row r="38" spans="1:13" ht="11.25" customHeight="1" hidden="1">
      <c r="A38" s="79">
        <v>38</v>
      </c>
      <c r="B38" s="145"/>
      <c r="C38" s="81" t="s">
        <v>78</v>
      </c>
      <c r="D38" s="59"/>
      <c r="E38" s="45" t="s">
        <v>17</v>
      </c>
      <c r="F38" s="43"/>
      <c r="G38" s="143">
        <f>időrend!E41</f>
        <v>0</v>
      </c>
      <c r="H38" s="23"/>
      <c r="I38" s="60">
        <f>időrend!B41</f>
        <v>0.4166666666666667</v>
      </c>
      <c r="J38" s="43"/>
      <c r="K38" s="43"/>
      <c r="L38" s="43"/>
      <c r="M38" s="43"/>
    </row>
    <row r="39" spans="1:13" ht="11.25" customHeight="1" hidden="1">
      <c r="A39" s="73">
        <v>39</v>
      </c>
      <c r="B39" s="145"/>
      <c r="C39" s="81" t="s">
        <v>79</v>
      </c>
      <c r="D39" s="59"/>
      <c r="E39" s="45" t="s">
        <v>18</v>
      </c>
      <c r="F39" s="43"/>
      <c r="G39" s="143">
        <f>időrend!E42</f>
        <v>0</v>
      </c>
      <c r="H39" s="23"/>
      <c r="I39" s="60">
        <f>időrend!B42</f>
        <v>0.4166666666666667</v>
      </c>
      <c r="J39" s="43"/>
      <c r="K39" s="43"/>
      <c r="L39" s="43"/>
      <c r="M39" s="43"/>
    </row>
    <row r="40" spans="1:13" ht="11.25" customHeight="1" hidden="1">
      <c r="A40" s="79">
        <v>40</v>
      </c>
      <c r="B40" s="145"/>
      <c r="C40" s="81" t="s">
        <v>80</v>
      </c>
      <c r="D40" s="59"/>
      <c r="E40" s="45" t="s">
        <v>19</v>
      </c>
      <c r="F40" s="43"/>
      <c r="G40" s="143">
        <f>időrend!E43</f>
        <v>0</v>
      </c>
      <c r="H40" s="23"/>
      <c r="I40" s="60">
        <f>időrend!B43</f>
        <v>0.4166666666666667</v>
      </c>
      <c r="J40" s="43"/>
      <c r="K40" s="43"/>
      <c r="L40" s="43"/>
      <c r="M40" s="43"/>
    </row>
    <row r="41" spans="1:13" ht="11.25" customHeight="1" hidden="1">
      <c r="A41" s="73">
        <v>41</v>
      </c>
      <c r="B41" s="145"/>
      <c r="C41" s="81" t="s">
        <v>81</v>
      </c>
      <c r="D41" s="59"/>
      <c r="E41" s="45" t="s">
        <v>20</v>
      </c>
      <c r="F41" s="43"/>
      <c r="G41" s="143">
        <f>időrend!E44</f>
        <v>0</v>
      </c>
      <c r="H41" s="23"/>
      <c r="I41" s="60">
        <f>időrend!B44</f>
        <v>0.4166666666666667</v>
      </c>
      <c r="J41" s="43"/>
      <c r="K41" s="43"/>
      <c r="L41" s="43"/>
      <c r="M41" s="43"/>
    </row>
    <row r="42" spans="1:13" ht="11.25" customHeight="1" hidden="1">
      <c r="A42" s="79">
        <v>42</v>
      </c>
      <c r="B42" s="145"/>
      <c r="C42" s="81" t="s">
        <v>82</v>
      </c>
      <c r="D42" s="59"/>
      <c r="E42" s="45" t="s">
        <v>21</v>
      </c>
      <c r="F42" s="43"/>
      <c r="G42" s="143">
        <f>időrend!E45</f>
        <v>0</v>
      </c>
      <c r="H42" s="23"/>
      <c r="I42" s="60">
        <f>időrend!B45</f>
        <v>0.4166666666666667</v>
      </c>
      <c r="J42" s="43"/>
      <c r="K42" s="43"/>
      <c r="L42" s="43"/>
      <c r="M42" s="43"/>
    </row>
    <row r="43" spans="1:13" ht="11.25" customHeight="1" hidden="1">
      <c r="A43" s="73">
        <v>43</v>
      </c>
      <c r="B43" s="145"/>
      <c r="C43" s="81" t="s">
        <v>83</v>
      </c>
      <c r="D43" s="59"/>
      <c r="E43" s="45" t="s">
        <v>22</v>
      </c>
      <c r="F43" s="43"/>
      <c r="G43" s="143">
        <f>időrend!E46</f>
        <v>0</v>
      </c>
      <c r="H43" s="23"/>
      <c r="I43" s="60">
        <f>időrend!B46</f>
        <v>0.4166666666666667</v>
      </c>
      <c r="J43" s="43"/>
      <c r="K43" s="43"/>
      <c r="L43" s="43"/>
      <c r="M43" s="43"/>
    </row>
    <row r="44" spans="1:13" ht="11.25" customHeight="1" hidden="1">
      <c r="A44" s="79">
        <v>44</v>
      </c>
      <c r="B44" s="145"/>
      <c r="C44" s="81" t="s">
        <v>84</v>
      </c>
      <c r="D44" s="59"/>
      <c r="E44" s="45" t="s">
        <v>23</v>
      </c>
      <c r="F44" s="43"/>
      <c r="G44" s="143">
        <f>időrend!E47</f>
        <v>0</v>
      </c>
      <c r="H44" s="23"/>
      <c r="I44" s="60">
        <f>időrend!B47</f>
        <v>0.4166666666666667</v>
      </c>
      <c r="J44" s="43"/>
      <c r="K44" s="43"/>
      <c r="L44" s="43"/>
      <c r="M44" s="43"/>
    </row>
    <row r="45" spans="1:13" ht="11.25" customHeight="1" hidden="1">
      <c r="A45" s="73">
        <v>45</v>
      </c>
      <c r="B45" s="145"/>
      <c r="C45" s="81" t="s">
        <v>85</v>
      </c>
      <c r="D45" s="59"/>
      <c r="E45" s="63">
        <v>43</v>
      </c>
      <c r="F45" s="43"/>
      <c r="G45" s="143">
        <f>időrend!E48</f>
        <v>0</v>
      </c>
      <c r="H45" s="23"/>
      <c r="I45" s="60">
        <f>időrend!B48</f>
        <v>0.4166666666666667</v>
      </c>
      <c r="J45" s="43"/>
      <c r="K45" s="43"/>
      <c r="L45" s="43"/>
      <c r="M45" s="43"/>
    </row>
    <row r="46" spans="1:13" ht="11.25" customHeight="1" hidden="1">
      <c r="A46" s="79">
        <v>46</v>
      </c>
      <c r="B46" s="145"/>
      <c r="C46" s="81" t="s">
        <v>86</v>
      </c>
      <c r="D46" s="59"/>
      <c r="E46" s="63">
        <v>44</v>
      </c>
      <c r="F46" s="43"/>
      <c r="G46" s="143">
        <f>időrend!E49</f>
        <v>0</v>
      </c>
      <c r="H46" s="23"/>
      <c r="I46" s="60">
        <f>időrend!B49</f>
        <v>0.4166666666666667</v>
      </c>
      <c r="J46" s="43"/>
      <c r="K46" s="43"/>
      <c r="L46" s="43"/>
      <c r="M46" s="43"/>
    </row>
    <row r="47" spans="1:13" ht="11.25" customHeight="1" hidden="1">
      <c r="A47" s="73">
        <v>47</v>
      </c>
      <c r="B47" s="145"/>
      <c r="C47" s="81" t="s">
        <v>87</v>
      </c>
      <c r="D47" s="59"/>
      <c r="E47" s="63">
        <v>45</v>
      </c>
      <c r="F47" s="43"/>
      <c r="G47" s="143">
        <f>időrend!E50</f>
        <v>0</v>
      </c>
      <c r="H47" s="23"/>
      <c r="I47" s="60">
        <f>időrend!B50</f>
        <v>0.4166666666666667</v>
      </c>
      <c r="J47" s="43"/>
      <c r="K47" s="43"/>
      <c r="L47" s="43"/>
      <c r="M47" s="43"/>
    </row>
    <row r="48" spans="1:13" ht="11.25" customHeight="1" hidden="1">
      <c r="A48" s="79">
        <v>48</v>
      </c>
      <c r="B48" s="145"/>
      <c r="C48" s="81" t="s">
        <v>88</v>
      </c>
      <c r="D48" s="59"/>
      <c r="E48" s="63">
        <v>46</v>
      </c>
      <c r="F48" s="43"/>
      <c r="G48" s="143">
        <f>időrend!E51</f>
        <v>0</v>
      </c>
      <c r="H48" s="23"/>
      <c r="I48" s="60">
        <f>időrend!B51</f>
        <v>0.4166666666666667</v>
      </c>
      <c r="J48" s="43"/>
      <c r="K48" s="43"/>
      <c r="L48" s="43"/>
      <c r="M48" s="43"/>
    </row>
    <row r="49" spans="1:13" ht="11.25" customHeight="1" hidden="1">
      <c r="A49" s="73">
        <v>49</v>
      </c>
      <c r="B49" s="145"/>
      <c r="C49" s="81" t="s">
        <v>89</v>
      </c>
      <c r="D49" s="59"/>
      <c r="E49" s="63">
        <v>47</v>
      </c>
      <c r="F49" s="43"/>
      <c r="G49" s="143">
        <f>időrend!E52</f>
        <v>0</v>
      </c>
      <c r="H49" s="23"/>
      <c r="I49" s="60">
        <f>időrend!B52</f>
        <v>0.4166666666666667</v>
      </c>
      <c r="J49" s="43"/>
      <c r="K49" s="43"/>
      <c r="L49" s="43"/>
      <c r="M49" s="43"/>
    </row>
    <row r="50" spans="1:13" ht="11.25" hidden="1">
      <c r="A50" s="79">
        <v>50</v>
      </c>
      <c r="B50" s="145"/>
      <c r="C50" s="81" t="s">
        <v>90</v>
      </c>
      <c r="D50" s="59"/>
      <c r="E50" s="63">
        <v>48</v>
      </c>
      <c r="F50" s="43"/>
      <c r="G50" s="143">
        <f>időrend!E53</f>
        <v>0</v>
      </c>
      <c r="H50" s="23"/>
      <c r="I50" s="60">
        <f>időrend!B53</f>
        <v>0.4166666666666667</v>
      </c>
      <c r="J50" s="43"/>
      <c r="K50" s="43"/>
      <c r="L50" s="43"/>
      <c r="M50" s="43"/>
    </row>
    <row r="51" spans="1:13" ht="30" customHeight="1">
      <c r="A51" s="73">
        <v>51</v>
      </c>
      <c r="B51" s="43"/>
      <c r="C51" s="55"/>
      <c r="D51" s="57"/>
      <c r="E51" s="64"/>
      <c r="F51" s="43"/>
      <c r="G51" s="23"/>
      <c r="H51" s="23"/>
      <c r="I51" s="23"/>
      <c r="J51" s="43"/>
      <c r="K51" s="43"/>
      <c r="L51" s="43"/>
      <c r="M51" s="43"/>
    </row>
    <row r="52" spans="1:13" ht="209.25" customHeight="1">
      <c r="A52" s="79">
        <v>52</v>
      </c>
      <c r="B52" s="43"/>
      <c r="C52" s="55"/>
      <c r="D52" s="49"/>
      <c r="E52" s="64"/>
      <c r="F52" s="43"/>
      <c r="G52" s="23"/>
      <c r="H52" s="23"/>
      <c r="I52" s="23"/>
      <c r="J52" s="43"/>
      <c r="K52" s="43"/>
      <c r="L52" s="43"/>
      <c r="M52" s="43"/>
    </row>
    <row r="53" ht="11.25">
      <c r="A53" s="73">
        <v>53</v>
      </c>
    </row>
    <row r="54" spans="1:5" ht="11.25">
      <c r="A54" s="79">
        <v>54</v>
      </c>
      <c r="E54" s="165"/>
    </row>
  </sheetData>
  <mergeCells count="4">
    <mergeCell ref="K1:L1"/>
    <mergeCell ref="K3:L3"/>
    <mergeCell ref="K4:L4"/>
    <mergeCell ref="B1:C1"/>
  </mergeCells>
  <hyperlinks>
    <hyperlink ref="E4" location="'R2'!A1" display="50 mell"/>
    <hyperlink ref="E5" location="'R3'!A1" display="50 pillangó"/>
    <hyperlink ref="E3" location="'R1'!A1" display="50 hát"/>
    <hyperlink ref="K3" location="időrend!A1" display="Idörend"/>
    <hyperlink ref="K1:L1" location="MENU2!A1" display="EREDMÉNYEK / RESULTS"/>
    <hyperlink ref="E18" location="'R16'!A1" display="R16'!"/>
    <hyperlink ref="E17" location="'R15'!A1" display="R15'!"/>
    <hyperlink ref="E16" location="'R14'!A1" display="R14'!"/>
    <hyperlink ref="E15" location="'R13'!A1" display="R13'!"/>
    <hyperlink ref="E14" location="'R12'!A1" display="'R12'!A1"/>
    <hyperlink ref="E10" location="'R8'!A1" display="200 vegyes"/>
    <hyperlink ref="E13" location="'R11'!A1" display="200 gyors"/>
    <hyperlink ref="E6" location="'R4'!A1" display="50 gyors"/>
    <hyperlink ref="E9" location="'R7'!A1" display="100 hát"/>
    <hyperlink ref="E8" location="'R6'!A1" display="4x50 gyors váltó"/>
    <hyperlink ref="E11" location="'R9'!A1" display="200 pillangó"/>
    <hyperlink ref="E12" location="'R10'!A1" display="100 mell"/>
    <hyperlink ref="E7" location="'R5'!A1" display="4x100 gyors váltó"/>
    <hyperlink ref="E23" location="'R21'!A1" display="'R21'!A1"/>
    <hyperlink ref="E24" location="'R22'!A1" display="'R22'!A1"/>
    <hyperlink ref="E25" location="'R23'!A1" display="'R23'!A1"/>
    <hyperlink ref="E26" location="'R24'!A1" display="'R24'!A1"/>
    <hyperlink ref="E27" location="'R25'!A1" display="'R25'!A1"/>
    <hyperlink ref="E28" location="'R26'!A1" display="'R26'!A1"/>
    <hyperlink ref="E29" location="'R27'!A1" display="'R27'!A1"/>
    <hyperlink ref="E30" location="'R28'!A1" display="'R28'!A1"/>
    <hyperlink ref="E31" location="'R29'!A1" display="'R29'!A1"/>
    <hyperlink ref="E32" location="'R30'!A1" display="'R30'!A1"/>
    <hyperlink ref="E33" location="'R31'!A1" display="'R31'!A1"/>
    <hyperlink ref="E34" location="'R32'!A1" display="'R32'!A1"/>
    <hyperlink ref="E35" location="'R33'!A1" display="'R33'!A1"/>
    <hyperlink ref="E36" location="'R34'!A1" display="'R34'!A1"/>
    <hyperlink ref="E37" location="'R35'!A1" display="'R35'!A1"/>
    <hyperlink ref="E38" location="'R36'!A1" display="'R36'!A1"/>
    <hyperlink ref="E39" location="'R37'!A1" display="'R37'!A1"/>
    <hyperlink ref="E40" location="'R38'!A1" display="'R38'!A1"/>
    <hyperlink ref="E41" location="'R39'!A1" display="'R39'!A1"/>
    <hyperlink ref="E42" location="'R40'!A1" display="'R40'!A1"/>
    <hyperlink ref="E43" location="'R41'!A1" display="'R41'!A1"/>
    <hyperlink ref="E44" location="'R42'!A1" display="'R42'!A1"/>
    <hyperlink ref="E45" location="'R43'!A1" display="'R43'!A1"/>
    <hyperlink ref="E46" location="'R44'!A1" display="'R44'!A1"/>
    <hyperlink ref="E47" location="'R45'!A1" display="'R45'!A1"/>
    <hyperlink ref="E48" location="'R46'!A1" display="'R46'!A1"/>
    <hyperlink ref="E49" location="'R47'!A1" display="'R47'!A1"/>
    <hyperlink ref="E50" location="'R48'!A1" display="'R48'!A1"/>
    <hyperlink ref="K4:L4" location="nev!A1" display="nevezések"/>
    <hyperlink ref="E19" location="'R17'!A1" display="100 férfi vegyes"/>
    <hyperlink ref="E20" location="'R18'!A1" display="100 női vegyes"/>
    <hyperlink ref="E21" location="'R19'!A1" display="1000 m férfi váltó"/>
    <hyperlink ref="E22" location="'R20'!A1" display="1000 m női váltó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 codeName="Munka64"/>
  <dimension ref="A1:Q52"/>
  <sheetViews>
    <sheetView showGridLines="0" showRowColHeaders="0" showZeros="0" tabSelected="1" defaultGridColor="0" zoomScale="145" zoomScaleNormal="145" colorId="55" workbookViewId="0" topLeftCell="A1">
      <pane xSplit="14" ySplit="9" topLeftCell="O10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A2" sqref="A2"/>
    </sheetView>
  </sheetViews>
  <sheetFormatPr defaultColWidth="9.140625" defaultRowHeight="12.75"/>
  <cols>
    <col min="1" max="1" width="3.28125" style="74" hidden="1" customWidth="1"/>
    <col min="2" max="2" width="10.00390625" style="75" customWidth="1"/>
    <col min="3" max="3" width="4.7109375" style="76" customWidth="1"/>
    <col min="4" max="4" width="0.42578125" style="74" customWidth="1"/>
    <col min="5" max="5" width="28.28125" style="82" customWidth="1"/>
    <col min="6" max="6" width="0.42578125" style="74" customWidth="1"/>
    <col min="7" max="7" width="2.57421875" style="74" customWidth="1"/>
    <col min="8" max="8" width="0.42578125" style="74" customWidth="1"/>
    <col min="9" max="9" width="9.140625" style="77" customWidth="1"/>
    <col min="10" max="10" width="0.42578125" style="74" customWidth="1"/>
    <col min="11" max="11" width="22.28125" style="74" customWidth="1"/>
    <col min="12" max="12" width="0.42578125" style="74" customWidth="1"/>
    <col min="13" max="13" width="2.57421875" style="74" customWidth="1"/>
    <col min="14" max="14" width="129.7109375" style="74" customWidth="1"/>
    <col min="15" max="15" width="9.140625" style="74" customWidth="1"/>
    <col min="16" max="16" width="0.42578125" style="74" customWidth="1"/>
    <col min="17" max="16384" width="9.140625" style="74" customWidth="1"/>
  </cols>
  <sheetData>
    <row r="1" spans="1:17" ht="13.5" customHeight="1">
      <c r="A1" s="73">
        <v>220</v>
      </c>
      <c r="B1" s="256" t="str">
        <f>MENU!B1</f>
        <v>2010.10.09, Ezerjó Kupa 2010 admin.xls</v>
      </c>
      <c r="C1" s="255"/>
      <c r="D1" s="23"/>
      <c r="E1" s="25" t="s">
        <v>26</v>
      </c>
      <c r="F1" s="26"/>
      <c r="G1" s="27"/>
      <c r="H1" s="44"/>
      <c r="I1" s="83" t="s">
        <v>67</v>
      </c>
      <c r="J1" s="43"/>
      <c r="K1" s="70" t="s">
        <v>25</v>
      </c>
      <c r="L1" s="43"/>
      <c r="M1" s="44"/>
      <c r="N1" s="44"/>
      <c r="O1" s="162"/>
      <c r="P1" s="162"/>
      <c r="Q1" s="162"/>
    </row>
    <row r="2" spans="1:17" ht="2.25" customHeight="1">
      <c r="A2" s="73">
        <v>2</v>
      </c>
      <c r="B2" s="54"/>
      <c r="C2" s="55"/>
      <c r="D2" s="23"/>
      <c r="E2" s="53"/>
      <c r="F2" s="28"/>
      <c r="G2" s="28"/>
      <c r="H2" s="44"/>
      <c r="I2" s="50"/>
      <c r="J2" s="43"/>
      <c r="K2" s="54"/>
      <c r="L2" s="43"/>
      <c r="M2" s="44"/>
      <c r="N2" s="44"/>
      <c r="O2" s="163"/>
      <c r="P2" s="162"/>
      <c r="Q2" s="162"/>
    </row>
    <row r="3" spans="1:17" ht="11.25" customHeight="1">
      <c r="A3" s="73">
        <v>3</v>
      </c>
      <c r="B3" s="144">
        <f>MENU!B3</f>
        <v>0</v>
      </c>
      <c r="C3" s="78" t="s">
        <v>33</v>
      </c>
      <c r="D3" s="46"/>
      <c r="E3" s="47" t="str">
        <f>MENU!E3</f>
        <v>50 férfi mell</v>
      </c>
      <c r="F3" s="31"/>
      <c r="G3" s="222"/>
      <c r="H3" s="44"/>
      <c r="I3" s="51">
        <f>MIN('E1'!AO:AO)</f>
        <v>4774</v>
      </c>
      <c r="J3" s="43"/>
      <c r="K3" s="71" t="s">
        <v>69</v>
      </c>
      <c r="L3" s="43"/>
      <c r="M3" s="44"/>
      <c r="N3" s="44"/>
      <c r="O3" s="162"/>
      <c r="P3" s="162"/>
      <c r="Q3" s="162"/>
    </row>
    <row r="4" spans="1:17" s="80" customFormat="1" ht="11.25" customHeight="1">
      <c r="A4" s="79">
        <v>4</v>
      </c>
      <c r="B4" s="144">
        <f>MENU!B4</f>
        <v>0</v>
      </c>
      <c r="C4" s="78" t="s">
        <v>34</v>
      </c>
      <c r="D4" s="46"/>
      <c r="E4" s="47" t="str">
        <f>MENU!E4</f>
        <v>50 női mell</v>
      </c>
      <c r="F4" s="29"/>
      <c r="G4" s="222"/>
      <c r="H4" s="48"/>
      <c r="I4" s="51">
        <f>MIN('E2'!AO:AO)</f>
        <v>4740</v>
      </c>
      <c r="J4" s="24"/>
      <c r="K4" s="48"/>
      <c r="L4" s="43"/>
      <c r="M4" s="44"/>
      <c r="N4" s="44"/>
      <c r="O4" s="164"/>
      <c r="P4" s="164"/>
      <c r="Q4" s="164"/>
    </row>
    <row r="5" spans="1:17" s="80" customFormat="1" ht="11.25" customHeight="1">
      <c r="A5" s="73">
        <v>5</v>
      </c>
      <c r="B5" s="144">
        <f>MENU!B5</f>
        <v>0</v>
      </c>
      <c r="C5" s="78" t="s">
        <v>35</v>
      </c>
      <c r="D5" s="46"/>
      <c r="E5" s="47" t="str">
        <f>MENU!E5</f>
        <v>100 férfi mell</v>
      </c>
      <c r="F5" s="29"/>
      <c r="G5" s="222"/>
      <c r="H5" s="48"/>
      <c r="I5" s="51">
        <f>MIN('E3'!AO:AO)</f>
        <v>12290</v>
      </c>
      <c r="J5" s="24"/>
      <c r="K5" s="48" t="s">
        <v>68</v>
      </c>
      <c r="L5" s="43"/>
      <c r="M5" s="44"/>
      <c r="N5" s="44"/>
      <c r="O5" s="162"/>
      <c r="P5" s="164"/>
      <c r="Q5" s="164"/>
    </row>
    <row r="6" spans="1:17" ht="11.25" customHeight="1" thickBot="1">
      <c r="A6" s="73">
        <v>6</v>
      </c>
      <c r="B6" s="144">
        <f>MENU!B6</f>
        <v>0</v>
      </c>
      <c r="C6" s="78" t="s">
        <v>36</v>
      </c>
      <c r="D6" s="46"/>
      <c r="E6" s="47" t="str">
        <f>MENU!E6</f>
        <v>100 női mell</v>
      </c>
      <c r="F6" s="29"/>
      <c r="G6" s="222"/>
      <c r="H6" s="44"/>
      <c r="I6" s="51">
        <f>MIN('E4'!AO:AO)</f>
        <v>11688</v>
      </c>
      <c r="J6" s="43"/>
      <c r="K6" s="167">
        <f>IF(részeredmény!G2="","",részeredmény!G2)</f>
      </c>
      <c r="L6" s="43"/>
      <c r="M6" s="217"/>
      <c r="N6" s="44"/>
      <c r="O6" s="166">
        <f>MIN(részeredmény!AO:AO)</f>
        <v>0</v>
      </c>
      <c r="P6" s="162"/>
      <c r="Q6" s="162"/>
    </row>
    <row r="7" spans="1:17" s="80" customFormat="1" ht="11.25" customHeight="1" thickBot="1">
      <c r="A7" s="79">
        <v>7</v>
      </c>
      <c r="B7" s="144">
        <f>MENU!B7</f>
        <v>0</v>
      </c>
      <c r="C7" s="78" t="s">
        <v>37</v>
      </c>
      <c r="D7" s="46"/>
      <c r="E7" s="62" t="str">
        <f>MENU!E7</f>
        <v>100 férfi gyors</v>
      </c>
      <c r="F7" s="30"/>
      <c r="G7" s="223"/>
      <c r="H7" s="48"/>
      <c r="I7" s="51">
        <f>MIN('E5'!AO:AO)</f>
        <v>5511</v>
      </c>
      <c r="J7" s="24"/>
      <c r="K7" s="118" t="s">
        <v>105</v>
      </c>
      <c r="L7" s="24"/>
      <c r="M7" s="225"/>
      <c r="N7" s="48"/>
      <c r="O7" s="164"/>
      <c r="P7" s="164"/>
      <c r="Q7" s="164"/>
    </row>
    <row r="8" spans="1:17" ht="11.25" customHeight="1" thickBot="1">
      <c r="A8" s="73">
        <v>8</v>
      </c>
      <c r="B8" s="144">
        <f>MENU!B8</f>
        <v>0</v>
      </c>
      <c r="C8" s="78" t="s">
        <v>38</v>
      </c>
      <c r="D8" s="46"/>
      <c r="E8" s="62" t="str">
        <f>MENU!E8</f>
        <v>100 női gyors</v>
      </c>
      <c r="F8" s="29"/>
      <c r="G8" s="222"/>
      <c r="H8" s="44"/>
      <c r="I8" s="51">
        <f>MIN('E6'!AO:AO)</f>
        <v>5899</v>
      </c>
      <c r="J8" s="43"/>
      <c r="K8" s="119" t="s">
        <v>106</v>
      </c>
      <c r="L8" s="43"/>
      <c r="M8" s="217"/>
      <c r="N8" s="44"/>
      <c r="O8" s="162"/>
      <c r="P8" s="162"/>
      <c r="Q8" s="162"/>
    </row>
    <row r="9" spans="1:17" ht="11.25" customHeight="1" thickBot="1">
      <c r="A9" s="73">
        <v>9</v>
      </c>
      <c r="B9" s="144">
        <f>MENU!B9</f>
        <v>0</v>
      </c>
      <c r="C9" s="81" t="s">
        <v>39</v>
      </c>
      <c r="D9" s="46"/>
      <c r="E9" s="62" t="str">
        <f>MENU!E9</f>
        <v>50 férfi hát</v>
      </c>
      <c r="F9" s="29"/>
      <c r="G9" s="222"/>
      <c r="H9" s="44"/>
      <c r="I9" s="51">
        <f>MIN('E7'!AO:AO)</f>
        <v>4161</v>
      </c>
      <c r="J9" s="43"/>
      <c r="K9" s="118" t="s">
        <v>107</v>
      </c>
      <c r="L9" s="43"/>
      <c r="M9" s="224"/>
      <c r="N9" s="44"/>
      <c r="O9" s="162"/>
      <c r="P9" s="162"/>
      <c r="Q9" s="162"/>
    </row>
    <row r="10" spans="1:17" ht="11.25" customHeight="1">
      <c r="A10" s="79">
        <v>10</v>
      </c>
      <c r="B10" s="144">
        <f>MENU!B10</f>
        <v>0</v>
      </c>
      <c r="C10" s="81" t="s">
        <v>40</v>
      </c>
      <c r="D10" s="46"/>
      <c r="E10" s="62" t="str">
        <f>MENU!E10</f>
        <v>50 női hát</v>
      </c>
      <c r="F10" s="29"/>
      <c r="G10" s="222"/>
      <c r="H10" s="44"/>
      <c r="I10" s="51">
        <f>MIN('E8'!AO:AO)</f>
        <v>4091</v>
      </c>
      <c r="J10" s="43"/>
      <c r="K10" s="43"/>
      <c r="L10" s="43"/>
      <c r="M10" s="44"/>
      <c r="N10" s="44"/>
      <c r="O10" s="162"/>
      <c r="P10" s="162"/>
      <c r="Q10" s="162"/>
    </row>
    <row r="11" spans="1:17" ht="11.25" customHeight="1">
      <c r="A11" s="73">
        <v>11</v>
      </c>
      <c r="B11" s="144">
        <f>MENU!B11</f>
        <v>0</v>
      </c>
      <c r="C11" s="81" t="s">
        <v>41</v>
      </c>
      <c r="D11" s="46"/>
      <c r="E11" s="62" t="str">
        <f>MENU!E11</f>
        <v>100 férfi gyors</v>
      </c>
      <c r="F11" s="29"/>
      <c r="G11" s="222"/>
      <c r="H11" s="44"/>
      <c r="I11" s="51">
        <f>MIN('E9'!AO:AO)</f>
        <v>11254</v>
      </c>
      <c r="J11" s="43"/>
      <c r="K11" s="43"/>
      <c r="L11" s="43"/>
      <c r="M11" s="44"/>
      <c r="N11" s="44"/>
      <c r="O11" s="162"/>
      <c r="P11" s="162"/>
      <c r="Q11" s="162"/>
    </row>
    <row r="12" spans="1:17" s="80" customFormat="1" ht="11.25" customHeight="1">
      <c r="A12" s="73">
        <v>12</v>
      </c>
      <c r="B12" s="144">
        <f>MENU!B12</f>
        <v>0</v>
      </c>
      <c r="C12" s="81" t="s">
        <v>42</v>
      </c>
      <c r="D12" s="46"/>
      <c r="E12" s="62" t="str">
        <f>MENU!E12</f>
        <v>100 női gyors</v>
      </c>
      <c r="F12" s="29"/>
      <c r="G12" s="222"/>
      <c r="H12" s="48"/>
      <c r="I12" s="51">
        <f>MIN('E10'!AO:AO)</f>
        <v>11137</v>
      </c>
      <c r="J12" s="24"/>
      <c r="K12" s="24"/>
      <c r="L12" s="24"/>
      <c r="M12" s="48"/>
      <c r="N12" s="48"/>
      <c r="O12" s="164"/>
      <c r="P12" s="164"/>
      <c r="Q12" s="164"/>
    </row>
    <row r="13" spans="1:17" ht="11.25" customHeight="1">
      <c r="A13" s="79">
        <v>13</v>
      </c>
      <c r="B13" s="144">
        <f>MENU!B13</f>
        <v>0</v>
      </c>
      <c r="C13" s="81" t="s">
        <v>43</v>
      </c>
      <c r="D13" s="46"/>
      <c r="E13" s="62" t="str">
        <f>MENU!E13</f>
        <v>100 férfi hát</v>
      </c>
      <c r="F13" s="29"/>
      <c r="G13" s="222"/>
      <c r="H13" s="44"/>
      <c r="I13" s="51">
        <f>MIN('E11'!AO:AO)</f>
        <v>10134</v>
      </c>
      <c r="J13" s="43"/>
      <c r="K13" s="43"/>
      <c r="L13" s="43"/>
      <c r="M13" s="44"/>
      <c r="N13" s="44"/>
      <c r="O13" s="162"/>
      <c r="P13" s="162"/>
      <c r="Q13" s="162"/>
    </row>
    <row r="14" spans="1:17" ht="11.25" customHeight="1">
      <c r="A14" s="73">
        <v>14</v>
      </c>
      <c r="B14" s="144">
        <f>MENU!B14</f>
        <v>0</v>
      </c>
      <c r="C14" s="81" t="s">
        <v>48</v>
      </c>
      <c r="D14" s="46"/>
      <c r="E14" s="65" t="str">
        <f>MENU!E14</f>
        <v>100 női hát</v>
      </c>
      <c r="F14" s="29"/>
      <c r="G14" s="222"/>
      <c r="H14" s="44"/>
      <c r="I14" s="51">
        <f>MIN('E12'!AO:AO)</f>
        <v>10353</v>
      </c>
      <c r="J14" s="43"/>
      <c r="K14" s="43"/>
      <c r="L14" s="43"/>
      <c r="M14" s="44"/>
      <c r="N14" s="44"/>
      <c r="O14" s="162"/>
      <c r="P14" s="162"/>
      <c r="Q14" s="162"/>
    </row>
    <row r="15" spans="1:17" ht="11.25" customHeight="1">
      <c r="A15" s="73">
        <v>15</v>
      </c>
      <c r="B15" s="144">
        <f>MENU!B15</f>
        <v>0</v>
      </c>
      <c r="C15" s="81" t="s">
        <v>49</v>
      </c>
      <c r="D15" s="46"/>
      <c r="E15" s="65" t="str">
        <f>MENU!E15</f>
        <v>50 férfi gyors</v>
      </c>
      <c r="F15" s="29"/>
      <c r="G15" s="222"/>
      <c r="H15" s="44"/>
      <c r="I15" s="51">
        <f>MIN('E13'!AO:AO)</f>
        <v>3741</v>
      </c>
      <c r="J15" s="43"/>
      <c r="K15" s="43"/>
      <c r="L15" s="43"/>
      <c r="M15" s="44"/>
      <c r="N15" s="44"/>
      <c r="O15" s="162"/>
      <c r="P15" s="162"/>
      <c r="Q15" s="162"/>
    </row>
    <row r="16" spans="1:17" ht="11.25" customHeight="1">
      <c r="A16" s="79">
        <v>16</v>
      </c>
      <c r="B16" s="144">
        <f>MENU!B16</f>
        <v>0</v>
      </c>
      <c r="C16" s="81" t="s">
        <v>50</v>
      </c>
      <c r="D16" s="46"/>
      <c r="E16" s="65" t="str">
        <f>MENU!E16</f>
        <v>50 női gyors</v>
      </c>
      <c r="F16" s="29"/>
      <c r="G16" s="222"/>
      <c r="H16" s="44"/>
      <c r="I16" s="51">
        <f>MIN('E14'!AO:AO)</f>
        <v>3695</v>
      </c>
      <c r="J16" s="43"/>
      <c r="K16" s="43"/>
      <c r="L16" s="43"/>
      <c r="M16" s="44"/>
      <c r="N16" s="44"/>
      <c r="O16" s="162"/>
      <c r="P16" s="162"/>
      <c r="Q16" s="162"/>
    </row>
    <row r="17" spans="1:17" ht="11.25" customHeight="1">
      <c r="A17" s="73">
        <v>17</v>
      </c>
      <c r="B17" s="144">
        <f>MENU!B17</f>
        <v>0</v>
      </c>
      <c r="C17" s="81" t="s">
        <v>51</v>
      </c>
      <c r="D17" s="46"/>
      <c r="E17" s="65" t="str">
        <f>MENU!E17</f>
        <v>200 férfi vegyes</v>
      </c>
      <c r="F17" s="29"/>
      <c r="G17" s="222"/>
      <c r="H17" s="44"/>
      <c r="I17" s="51">
        <f>MIN('E15'!AO:AO)</f>
        <v>21436</v>
      </c>
      <c r="J17" s="43"/>
      <c r="K17" s="43"/>
      <c r="L17" s="43"/>
      <c r="M17" s="44"/>
      <c r="N17" s="44"/>
      <c r="O17" s="162"/>
      <c r="P17" s="162"/>
      <c r="Q17" s="162"/>
    </row>
    <row r="18" spans="1:17" ht="11.25" customHeight="1">
      <c r="A18" s="73">
        <v>18</v>
      </c>
      <c r="B18" s="144">
        <f>MENU!B18</f>
        <v>0</v>
      </c>
      <c r="C18" s="81" t="s">
        <v>52</v>
      </c>
      <c r="D18" s="46"/>
      <c r="E18" s="65" t="str">
        <f>MENU!E18</f>
        <v>200 női vegyes</v>
      </c>
      <c r="F18" s="29"/>
      <c r="G18" s="222"/>
      <c r="H18" s="44"/>
      <c r="I18" s="51">
        <f>MIN('E16'!AO:AO)</f>
        <v>22280</v>
      </c>
      <c r="J18" s="43"/>
      <c r="K18" s="43"/>
      <c r="L18" s="43"/>
      <c r="M18" s="44"/>
      <c r="N18" s="44"/>
      <c r="O18" s="162"/>
      <c r="P18" s="162"/>
      <c r="Q18" s="162"/>
    </row>
    <row r="19" spans="1:17" ht="11.25" customHeight="1">
      <c r="A19" s="79">
        <v>19</v>
      </c>
      <c r="B19" s="144">
        <f>MENU!B19</f>
        <v>0</v>
      </c>
      <c r="C19" s="81" t="s">
        <v>53</v>
      </c>
      <c r="D19" s="46"/>
      <c r="E19" s="65" t="str">
        <f>MENU!E19</f>
        <v>100 férfi vegyes</v>
      </c>
      <c r="F19" s="29"/>
      <c r="G19" s="222"/>
      <c r="H19" s="44"/>
      <c r="I19" s="51">
        <f>MIN('E17'!AO:AO)</f>
        <v>12249</v>
      </c>
      <c r="J19" s="43"/>
      <c r="K19" s="43"/>
      <c r="L19" s="43"/>
      <c r="M19" s="44"/>
      <c r="N19" s="44"/>
      <c r="O19" s="162"/>
      <c r="P19" s="162"/>
      <c r="Q19" s="162"/>
    </row>
    <row r="20" spans="1:14" ht="11.25" customHeight="1">
      <c r="A20" s="73">
        <v>20</v>
      </c>
      <c r="B20" s="144">
        <f>MENU!B20</f>
        <v>0</v>
      </c>
      <c r="C20" s="81" t="s">
        <v>54</v>
      </c>
      <c r="D20" s="46"/>
      <c r="E20" s="47" t="str">
        <f>MENU!E20</f>
        <v>100 női vegyes</v>
      </c>
      <c r="F20" s="29"/>
      <c r="G20" s="222"/>
      <c r="H20" s="44"/>
      <c r="I20" s="51">
        <f>MIN('E18'!AO:AO)</f>
        <v>12127</v>
      </c>
      <c r="J20" s="43"/>
      <c r="K20" s="43"/>
      <c r="L20" s="43"/>
      <c r="M20" s="43"/>
      <c r="N20" s="43"/>
    </row>
    <row r="21" spans="1:14" ht="11.25" customHeight="1">
      <c r="A21" s="73">
        <v>21</v>
      </c>
      <c r="B21" s="144">
        <f>MENU!B21</f>
        <v>0</v>
      </c>
      <c r="C21" s="81" t="s">
        <v>55</v>
      </c>
      <c r="D21" s="46"/>
      <c r="E21" s="47" t="str">
        <f>MENU!E21</f>
        <v>1000 m férfi váltó</v>
      </c>
      <c r="F21" s="29"/>
      <c r="G21" s="222"/>
      <c r="H21" s="44"/>
      <c r="I21" s="51">
        <f>MIN('E19'!AO:AO)</f>
        <v>100452</v>
      </c>
      <c r="J21" s="43"/>
      <c r="K21" s="43"/>
      <c r="L21" s="43"/>
      <c r="M21" s="43"/>
      <c r="N21" s="43"/>
    </row>
    <row r="22" spans="1:14" ht="11.25" customHeight="1">
      <c r="A22" s="79">
        <v>22</v>
      </c>
      <c r="B22" s="144">
        <f>MENU!B22</f>
        <v>0</v>
      </c>
      <c r="C22" s="81" t="s">
        <v>56</v>
      </c>
      <c r="D22" s="46"/>
      <c r="E22" s="47" t="str">
        <f>MENU!E22</f>
        <v>1000 m női váltó</v>
      </c>
      <c r="F22" s="29"/>
      <c r="G22" s="222"/>
      <c r="H22" s="44"/>
      <c r="I22" s="51">
        <f>MIN('E20'!AO:AO)</f>
        <v>111656</v>
      </c>
      <c r="J22" s="43"/>
      <c r="K22" s="43"/>
      <c r="L22" s="43"/>
      <c r="M22" s="43"/>
      <c r="N22" s="43"/>
    </row>
    <row r="23" spans="1:14" ht="11.25" customHeight="1" hidden="1">
      <c r="A23" s="73">
        <v>23</v>
      </c>
      <c r="B23" s="144">
        <f>MENU!B23</f>
        <v>0</v>
      </c>
      <c r="C23" s="81" t="s">
        <v>57</v>
      </c>
      <c r="D23" s="46"/>
      <c r="E23" s="47" t="str">
        <f>MENU!E23</f>
        <v>200 férfi gyors</v>
      </c>
      <c r="F23" s="29"/>
      <c r="G23" s="32"/>
      <c r="H23" s="44"/>
      <c r="I23" s="51">
        <f>MIN('E21'!AO:AO)</f>
        <v>0</v>
      </c>
      <c r="J23" s="43"/>
      <c r="K23" s="43"/>
      <c r="L23" s="43"/>
      <c r="M23" s="43"/>
      <c r="N23" s="43"/>
    </row>
    <row r="24" spans="1:14" ht="11.25" customHeight="1" hidden="1">
      <c r="A24" s="73">
        <v>24</v>
      </c>
      <c r="B24" s="144">
        <f>MENU!B24</f>
        <v>0</v>
      </c>
      <c r="C24" s="81" t="s">
        <v>58</v>
      </c>
      <c r="D24" s="46"/>
      <c r="E24" s="47" t="str">
        <f>MENU!E24</f>
        <v>200 női gyors</v>
      </c>
      <c r="F24" s="29"/>
      <c r="G24" s="32"/>
      <c r="H24" s="44"/>
      <c r="I24" s="51">
        <f>MIN('E22'!AO:AO)</f>
        <v>0</v>
      </c>
      <c r="J24" s="43"/>
      <c r="K24" s="43"/>
      <c r="L24" s="43"/>
      <c r="M24" s="43"/>
      <c r="N24" s="43"/>
    </row>
    <row r="25" spans="1:14" ht="11.25" customHeight="1" hidden="1">
      <c r="A25" s="79">
        <v>25</v>
      </c>
      <c r="B25" s="144">
        <f>MENU!B25</f>
        <v>0</v>
      </c>
      <c r="C25" s="81" t="s">
        <v>59</v>
      </c>
      <c r="D25" s="46"/>
      <c r="E25" s="47" t="str">
        <f>MENU!E25</f>
        <v>100 férfi mell - döntő 3.kcs</v>
      </c>
      <c r="F25" s="29"/>
      <c r="G25" s="32"/>
      <c r="H25" s="44"/>
      <c r="I25" s="51">
        <f>MIN('E23'!AO:AO)</f>
        <v>0</v>
      </c>
      <c r="J25" s="43"/>
      <c r="K25" s="43"/>
      <c r="L25" s="43"/>
      <c r="M25" s="43"/>
      <c r="N25" s="43"/>
    </row>
    <row r="26" spans="1:14" ht="11.25" customHeight="1" hidden="1">
      <c r="A26" s="73">
        <v>26</v>
      </c>
      <c r="B26" s="144">
        <f>MENU!B26</f>
        <v>0</v>
      </c>
      <c r="C26" s="81" t="s">
        <v>60</v>
      </c>
      <c r="D26" s="46"/>
      <c r="E26" s="47" t="str">
        <f>MENU!E26</f>
        <v>100 férfi mell - döntő 4.kcs</v>
      </c>
      <c r="F26" s="29"/>
      <c r="G26" s="32"/>
      <c r="H26" s="44"/>
      <c r="I26" s="51">
        <f>MIN('E24'!AO:AO)</f>
        <v>0</v>
      </c>
      <c r="J26" s="43"/>
      <c r="K26" s="43"/>
      <c r="L26" s="43"/>
      <c r="M26" s="43"/>
      <c r="N26" s="43"/>
    </row>
    <row r="27" spans="1:14" ht="11.25" customHeight="1" hidden="1">
      <c r="A27" s="73">
        <v>27</v>
      </c>
      <c r="B27" s="144">
        <f>MENU!B27</f>
        <v>0</v>
      </c>
      <c r="C27" s="81" t="s">
        <v>61</v>
      </c>
      <c r="D27" s="46"/>
      <c r="E27" s="47" t="str">
        <f>MENU!E27</f>
        <v>100 férfi mell - döntő 5-6.kcs</v>
      </c>
      <c r="F27" s="29"/>
      <c r="G27" s="32"/>
      <c r="H27" s="44"/>
      <c r="I27" s="51">
        <f>MIN('E25'!AO:AO)</f>
        <v>0</v>
      </c>
      <c r="J27" s="43"/>
      <c r="K27" s="43"/>
      <c r="L27" s="43"/>
      <c r="M27" s="43"/>
      <c r="N27" s="43"/>
    </row>
    <row r="28" spans="1:14" ht="11.25" customHeight="1" hidden="1">
      <c r="A28" s="79">
        <v>28</v>
      </c>
      <c r="B28" s="144">
        <f>MENU!B28</f>
        <v>0</v>
      </c>
      <c r="C28" s="81" t="s">
        <v>62</v>
      </c>
      <c r="D28" s="46"/>
      <c r="E28" s="47" t="str">
        <f>MENU!E28</f>
        <v>100 női mell - döntő 3.kcs</v>
      </c>
      <c r="F28" s="29"/>
      <c r="G28" s="32"/>
      <c r="H28" s="44"/>
      <c r="I28" s="51">
        <f>MIN('E26'!AO:AO)</f>
        <v>0</v>
      </c>
      <c r="J28" s="43"/>
      <c r="K28" s="43"/>
      <c r="L28" s="43"/>
      <c r="M28" s="43"/>
      <c r="N28" s="43"/>
    </row>
    <row r="29" spans="1:14" ht="11.25" customHeight="1" hidden="1">
      <c r="A29" s="73">
        <v>29</v>
      </c>
      <c r="B29" s="144">
        <f>MENU!B29</f>
        <v>0</v>
      </c>
      <c r="C29" s="81" t="s">
        <v>63</v>
      </c>
      <c r="D29" s="46"/>
      <c r="E29" s="47" t="str">
        <f>MENU!E29</f>
        <v>100 női mell - döntő 4.kcs</v>
      </c>
      <c r="F29" s="29"/>
      <c r="G29" s="32"/>
      <c r="H29" s="44"/>
      <c r="I29" s="51">
        <f>MIN('E27'!AO:AO)</f>
        <v>0</v>
      </c>
      <c r="J29" s="43"/>
      <c r="K29" s="43"/>
      <c r="L29" s="43"/>
      <c r="M29" s="43"/>
      <c r="N29" s="43"/>
    </row>
    <row r="30" spans="1:14" ht="11.25" customHeight="1" hidden="1">
      <c r="A30" s="73">
        <v>30</v>
      </c>
      <c r="B30" s="144">
        <f>MENU!B30</f>
        <v>0</v>
      </c>
      <c r="C30" s="81" t="s">
        <v>64</v>
      </c>
      <c r="D30" s="46"/>
      <c r="E30" s="47" t="str">
        <f>MENU!E30</f>
        <v>100 női mell - döntő 5-6.kcs</v>
      </c>
      <c r="F30" s="29"/>
      <c r="G30" s="32"/>
      <c r="H30" s="44"/>
      <c r="I30" s="51">
        <f>MIN('E28'!AO:AO)</f>
        <v>0</v>
      </c>
      <c r="J30" s="43"/>
      <c r="K30" s="43"/>
      <c r="L30" s="43"/>
      <c r="M30" s="43"/>
      <c r="N30" s="43"/>
    </row>
    <row r="31" spans="1:14" ht="11.25" customHeight="1" hidden="1">
      <c r="A31" s="79">
        <v>31</v>
      </c>
      <c r="B31" s="144">
        <f>MENU!B31</f>
        <v>0</v>
      </c>
      <c r="C31" s="81" t="s">
        <v>65</v>
      </c>
      <c r="D31" s="46"/>
      <c r="E31" s="47" t="str">
        <f>MENU!E31</f>
        <v>100 férfi hát - döntő 3.kcs</v>
      </c>
      <c r="F31" s="29"/>
      <c r="G31" s="32"/>
      <c r="H31" s="44"/>
      <c r="I31" s="51">
        <f>MIN('E29'!AO:AO)</f>
        <v>0</v>
      </c>
      <c r="J31" s="43"/>
      <c r="K31" s="43"/>
      <c r="L31" s="43"/>
      <c r="M31" s="43"/>
      <c r="N31" s="43"/>
    </row>
    <row r="32" spans="1:14" ht="11.25" customHeight="1" hidden="1">
      <c r="A32" s="73">
        <v>32</v>
      </c>
      <c r="B32" s="144">
        <f>MENU!B32</f>
        <v>0</v>
      </c>
      <c r="C32" s="81" t="s">
        <v>66</v>
      </c>
      <c r="D32" s="46"/>
      <c r="E32" s="47" t="str">
        <f>MENU!E32</f>
        <v>100 férfi hát - döntő 4.kcs</v>
      </c>
      <c r="F32" s="29"/>
      <c r="G32" s="32"/>
      <c r="H32" s="44"/>
      <c r="I32" s="51">
        <f>MIN('E30'!AO:AO)</f>
        <v>0</v>
      </c>
      <c r="J32" s="43"/>
      <c r="K32" s="43"/>
      <c r="L32" s="43"/>
      <c r="M32" s="43"/>
      <c r="N32" s="43"/>
    </row>
    <row r="33" spans="1:14" ht="11.25" customHeight="1" hidden="1">
      <c r="A33" s="73">
        <v>33</v>
      </c>
      <c r="B33" s="144">
        <f>MENU!B33</f>
        <v>0</v>
      </c>
      <c r="C33" s="81" t="s">
        <v>73</v>
      </c>
      <c r="D33" s="46"/>
      <c r="E33" s="47" t="str">
        <f>MENU!E33</f>
        <v>100 férfi hát - döntő 5-6.kcs</v>
      </c>
      <c r="F33" s="29"/>
      <c r="G33" s="32"/>
      <c r="H33" s="44"/>
      <c r="I33" s="51">
        <f>MIN('E31'!AO:AO)</f>
        <v>0</v>
      </c>
      <c r="J33" s="43"/>
      <c r="K33" s="43"/>
      <c r="L33" s="43"/>
      <c r="M33" s="43"/>
      <c r="N33" s="43"/>
    </row>
    <row r="34" spans="1:14" ht="11.25" customHeight="1" hidden="1">
      <c r="A34" s="79">
        <v>34</v>
      </c>
      <c r="B34" s="144">
        <f>MENU!B34</f>
        <v>0</v>
      </c>
      <c r="C34" s="81" t="s">
        <v>74</v>
      </c>
      <c r="D34" s="46"/>
      <c r="E34" s="47" t="str">
        <f>MENU!E34</f>
        <v>100 női hát - döntő 3.kcs</v>
      </c>
      <c r="F34" s="29"/>
      <c r="G34" s="32"/>
      <c r="H34" s="44"/>
      <c r="I34" s="51">
        <f>MIN('E32'!AO:AO)</f>
        <v>0</v>
      </c>
      <c r="J34" s="43"/>
      <c r="K34" s="43"/>
      <c r="L34" s="43"/>
      <c r="M34" s="43"/>
      <c r="N34" s="43"/>
    </row>
    <row r="35" spans="1:14" ht="11.25" customHeight="1" hidden="1">
      <c r="A35" s="73">
        <v>35</v>
      </c>
      <c r="B35" s="144">
        <f>MENU!B35</f>
        <v>0</v>
      </c>
      <c r="C35" s="81" t="s">
        <v>75</v>
      </c>
      <c r="D35" s="46"/>
      <c r="E35" s="47" t="str">
        <f>MENU!E35</f>
        <v>100 női hát - döntő 4.kcs</v>
      </c>
      <c r="F35" s="29"/>
      <c r="G35" s="32"/>
      <c r="H35" s="44"/>
      <c r="I35" s="51">
        <f>MIN('E33'!AO:AO)</f>
        <v>0</v>
      </c>
      <c r="J35" s="43"/>
      <c r="K35" s="43"/>
      <c r="L35" s="43"/>
      <c r="M35" s="43"/>
      <c r="N35" s="43"/>
    </row>
    <row r="36" spans="1:14" ht="11.25" customHeight="1" hidden="1">
      <c r="A36" s="73">
        <v>36</v>
      </c>
      <c r="B36" s="144">
        <f>MENU!B36</f>
        <v>0</v>
      </c>
      <c r="C36" s="81" t="s">
        <v>76</v>
      </c>
      <c r="D36" s="46"/>
      <c r="E36" s="47" t="str">
        <f>MENU!E36</f>
        <v>100 női hát - döntő 5-6.kcs</v>
      </c>
      <c r="F36" s="29"/>
      <c r="G36" s="32"/>
      <c r="H36" s="44"/>
      <c r="I36" s="51">
        <f>MIN('E34'!AO:AO)</f>
        <v>0</v>
      </c>
      <c r="J36" s="43"/>
      <c r="K36" s="43"/>
      <c r="L36" s="43"/>
      <c r="M36" s="43"/>
      <c r="N36" s="43"/>
    </row>
    <row r="37" spans="1:14" ht="11.25" customHeight="1" hidden="1">
      <c r="A37" s="79">
        <v>37</v>
      </c>
      <c r="B37" s="144">
        <f>MENU!B37</f>
        <v>0</v>
      </c>
      <c r="C37" s="81" t="s">
        <v>77</v>
      </c>
      <c r="D37" s="46"/>
      <c r="E37" s="47" t="str">
        <f>MENU!E37</f>
        <v>100 férfi pillangó - döntő 3.kcs</v>
      </c>
      <c r="F37" s="29"/>
      <c r="G37" s="32"/>
      <c r="H37" s="44"/>
      <c r="I37" s="51">
        <f>MIN('E35'!AO:AO)</f>
        <v>0</v>
      </c>
      <c r="J37" s="43"/>
      <c r="K37" s="43"/>
      <c r="L37" s="43"/>
      <c r="M37" s="43"/>
      <c r="N37" s="43"/>
    </row>
    <row r="38" spans="1:14" ht="11.25" customHeight="1" hidden="1">
      <c r="A38" s="73">
        <v>38</v>
      </c>
      <c r="B38" s="144">
        <f>MENU!B38</f>
        <v>0</v>
      </c>
      <c r="C38" s="81" t="s">
        <v>78</v>
      </c>
      <c r="D38" s="46"/>
      <c r="E38" s="47" t="str">
        <f>MENU!E38</f>
        <v>100 férfi pillangó - döntő 4.kcs</v>
      </c>
      <c r="F38" s="29"/>
      <c r="G38" s="32"/>
      <c r="H38" s="44"/>
      <c r="I38" s="51">
        <f>MIN('E36'!AO:AO)</f>
        <v>0</v>
      </c>
      <c r="J38" s="43"/>
      <c r="K38" s="43"/>
      <c r="L38" s="43"/>
      <c r="M38" s="43"/>
      <c r="N38" s="43"/>
    </row>
    <row r="39" spans="1:14" ht="11.25" customHeight="1" hidden="1">
      <c r="A39" s="73">
        <v>39</v>
      </c>
      <c r="B39" s="144">
        <f>MENU!B39</f>
        <v>0</v>
      </c>
      <c r="C39" s="81" t="s">
        <v>79</v>
      </c>
      <c r="D39" s="46"/>
      <c r="E39" s="47" t="str">
        <f>MENU!E39</f>
        <v>100 férfi pillangó - döntő 5-6.kcs</v>
      </c>
      <c r="F39" s="29"/>
      <c r="G39" s="32"/>
      <c r="H39" s="44"/>
      <c r="I39" s="51">
        <f>MIN('E37'!AO:AO)</f>
        <v>0</v>
      </c>
      <c r="J39" s="43"/>
      <c r="K39" s="43"/>
      <c r="L39" s="43"/>
      <c r="M39" s="43"/>
      <c r="N39" s="43"/>
    </row>
    <row r="40" spans="1:14" ht="11.25" customHeight="1" hidden="1">
      <c r="A40" s="79">
        <v>40</v>
      </c>
      <c r="B40" s="144">
        <f>MENU!B40</f>
        <v>0</v>
      </c>
      <c r="C40" s="81" t="s">
        <v>80</v>
      </c>
      <c r="D40" s="46"/>
      <c r="E40" s="47" t="str">
        <f>MENU!E40</f>
        <v>100 női pillangó - döntő 3.kcs</v>
      </c>
      <c r="F40" s="29"/>
      <c r="G40" s="32"/>
      <c r="H40" s="44"/>
      <c r="I40" s="51">
        <f>MIN('E38'!AO:AO)</f>
        <v>0</v>
      </c>
      <c r="J40" s="43"/>
      <c r="K40" s="43"/>
      <c r="L40" s="43"/>
      <c r="M40" s="43"/>
      <c r="N40" s="43"/>
    </row>
    <row r="41" spans="1:14" ht="11.25" customHeight="1" hidden="1">
      <c r="A41" s="73">
        <v>41</v>
      </c>
      <c r="B41" s="144">
        <f>MENU!B41</f>
        <v>0</v>
      </c>
      <c r="C41" s="81" t="s">
        <v>81</v>
      </c>
      <c r="D41" s="46"/>
      <c r="E41" s="47" t="str">
        <f>MENU!E41</f>
        <v>100 női pillangó - döntő 4.kcs</v>
      </c>
      <c r="F41" s="29"/>
      <c r="G41" s="32"/>
      <c r="H41" s="44"/>
      <c r="I41" s="51">
        <f>MIN('E39'!AO:AO)</f>
        <v>0</v>
      </c>
      <c r="J41" s="43"/>
      <c r="K41" s="43"/>
      <c r="L41" s="43"/>
      <c r="M41" s="43"/>
      <c r="N41" s="43"/>
    </row>
    <row r="42" spans="1:14" ht="11.25" customHeight="1" hidden="1">
      <c r="A42" s="73">
        <v>42</v>
      </c>
      <c r="B42" s="144">
        <f>MENU!B42</f>
        <v>0</v>
      </c>
      <c r="C42" s="81" t="s">
        <v>82</v>
      </c>
      <c r="D42" s="46"/>
      <c r="E42" s="47" t="str">
        <f>MENU!E42</f>
        <v>100 női pillangó - döntő 5-6.kcs</v>
      </c>
      <c r="F42" s="29"/>
      <c r="G42" s="32"/>
      <c r="H42" s="44"/>
      <c r="I42" s="51">
        <f>MIN('E40'!AO:AO)</f>
        <v>0</v>
      </c>
      <c r="J42" s="43"/>
      <c r="K42" s="43"/>
      <c r="L42" s="43"/>
      <c r="M42" s="43"/>
      <c r="N42" s="43"/>
    </row>
    <row r="43" spans="1:14" ht="11.25" customHeight="1" hidden="1">
      <c r="A43" s="79">
        <v>43</v>
      </c>
      <c r="B43" s="144">
        <f>MENU!B43</f>
        <v>0</v>
      </c>
      <c r="C43" s="81" t="s">
        <v>83</v>
      </c>
      <c r="D43" s="46"/>
      <c r="E43" s="47" t="str">
        <f>MENU!E43</f>
        <v>200 férfi vegyes - döntő 6.kcs</v>
      </c>
      <c r="F43" s="29"/>
      <c r="G43" s="32"/>
      <c r="H43" s="44"/>
      <c r="I43" s="51">
        <f>MIN('E41'!AO:AO)</f>
        <v>0</v>
      </c>
      <c r="J43" s="43"/>
      <c r="K43" s="43"/>
      <c r="L43" s="43"/>
      <c r="M43" s="43"/>
      <c r="N43" s="43"/>
    </row>
    <row r="44" spans="1:14" ht="11.25" customHeight="1" hidden="1">
      <c r="A44" s="73">
        <v>44</v>
      </c>
      <c r="B44" s="144">
        <f>MENU!B44</f>
        <v>0</v>
      </c>
      <c r="C44" s="81" t="s">
        <v>84</v>
      </c>
      <c r="D44" s="46"/>
      <c r="E44" s="47" t="str">
        <f>MENU!E44</f>
        <v>200 női vegyes - döntő 6.kcs</v>
      </c>
      <c r="F44" s="29"/>
      <c r="G44" s="32"/>
      <c r="H44" s="44"/>
      <c r="I44" s="51">
        <f>MIN('E42'!AO:AO)</f>
        <v>0</v>
      </c>
      <c r="J44" s="43"/>
      <c r="K44" s="43"/>
      <c r="L44" s="43"/>
      <c r="M44" s="43"/>
      <c r="N44" s="43"/>
    </row>
    <row r="45" spans="1:14" ht="11.25" customHeight="1" hidden="1">
      <c r="A45" s="73">
        <v>45</v>
      </c>
      <c r="B45" s="144">
        <f>MENU!B45</f>
        <v>0</v>
      </c>
      <c r="C45" s="81" t="s">
        <v>85</v>
      </c>
      <c r="D45" s="46"/>
      <c r="E45" s="47">
        <f>MENU!E45</f>
        <v>43</v>
      </c>
      <c r="F45" s="29"/>
      <c r="G45" s="32"/>
      <c r="H45" s="44"/>
      <c r="I45" s="51">
        <f>MIN('E43'!AO:AO)</f>
        <v>0</v>
      </c>
      <c r="J45" s="43"/>
      <c r="K45" s="43"/>
      <c r="L45" s="43"/>
      <c r="M45" s="43"/>
      <c r="N45" s="43"/>
    </row>
    <row r="46" spans="1:14" ht="11.25" customHeight="1" hidden="1">
      <c r="A46" s="79">
        <v>46</v>
      </c>
      <c r="B46" s="144">
        <f>MENU!B46</f>
        <v>0</v>
      </c>
      <c r="C46" s="81" t="s">
        <v>86</v>
      </c>
      <c r="D46" s="46"/>
      <c r="E46" s="47">
        <f>MENU!E46</f>
        <v>44</v>
      </c>
      <c r="F46" s="29"/>
      <c r="G46" s="32"/>
      <c r="H46" s="44"/>
      <c r="I46" s="51">
        <f>MIN('E44'!AO:AO)</f>
        <v>0</v>
      </c>
      <c r="J46" s="43"/>
      <c r="K46" s="43"/>
      <c r="L46" s="43"/>
      <c r="M46" s="43"/>
      <c r="N46" s="43"/>
    </row>
    <row r="47" spans="1:14" ht="11.25" customHeight="1" hidden="1">
      <c r="A47" s="73">
        <v>47</v>
      </c>
      <c r="B47" s="144">
        <f>MENU!B47</f>
        <v>0</v>
      </c>
      <c r="C47" s="81" t="s">
        <v>87</v>
      </c>
      <c r="D47" s="46"/>
      <c r="E47" s="47">
        <f>MENU!E47</f>
        <v>45</v>
      </c>
      <c r="F47" s="29"/>
      <c r="G47" s="32"/>
      <c r="H47" s="44"/>
      <c r="I47" s="51">
        <f>MIN('E45'!AO:AO)</f>
        <v>0</v>
      </c>
      <c r="J47" s="43"/>
      <c r="K47" s="43"/>
      <c r="L47" s="43"/>
      <c r="M47" s="43"/>
      <c r="N47" s="43"/>
    </row>
    <row r="48" spans="1:14" ht="11.25" customHeight="1" hidden="1">
      <c r="A48" s="73">
        <v>48</v>
      </c>
      <c r="B48" s="144">
        <f>MENU!B48</f>
        <v>0</v>
      </c>
      <c r="C48" s="81" t="s">
        <v>88</v>
      </c>
      <c r="D48" s="46"/>
      <c r="E48" s="47">
        <f>MENU!E48</f>
        <v>46</v>
      </c>
      <c r="F48" s="29"/>
      <c r="G48" s="32"/>
      <c r="H48" s="44"/>
      <c r="I48" s="51">
        <f>MIN('E46'!AO:AO)</f>
        <v>0</v>
      </c>
      <c r="J48" s="43"/>
      <c r="K48" s="43"/>
      <c r="L48" s="43"/>
      <c r="M48" s="43"/>
      <c r="N48" s="43"/>
    </row>
    <row r="49" spans="1:14" ht="11.25" customHeight="1" hidden="1">
      <c r="A49" s="79">
        <v>49</v>
      </c>
      <c r="B49" s="144">
        <f>MENU!B49</f>
        <v>0</v>
      </c>
      <c r="C49" s="81" t="s">
        <v>89</v>
      </c>
      <c r="D49" s="46"/>
      <c r="E49" s="47">
        <f>MENU!E49</f>
        <v>47</v>
      </c>
      <c r="F49" s="29"/>
      <c r="G49" s="32"/>
      <c r="H49" s="44"/>
      <c r="I49" s="51">
        <f>MIN('E47'!AO:AO)</f>
        <v>0</v>
      </c>
      <c r="J49" s="43"/>
      <c r="K49" s="43"/>
      <c r="L49" s="43"/>
      <c r="M49" s="43"/>
      <c r="N49" s="43"/>
    </row>
    <row r="50" spans="1:14" ht="11.25" customHeight="1" hidden="1">
      <c r="A50" s="73">
        <v>50</v>
      </c>
      <c r="B50" s="144">
        <f>MENU!B50</f>
        <v>0</v>
      </c>
      <c r="C50" s="81" t="s">
        <v>90</v>
      </c>
      <c r="D50" s="46"/>
      <c r="E50" s="47">
        <f>MENU!E50</f>
        <v>48</v>
      </c>
      <c r="F50" s="29"/>
      <c r="G50" s="32"/>
      <c r="H50" s="44"/>
      <c r="I50" s="51">
        <f>MIN('E48'!AO:AO)</f>
        <v>0</v>
      </c>
      <c r="J50" s="43"/>
      <c r="K50" s="43"/>
      <c r="L50" s="43"/>
      <c r="M50" s="43"/>
      <c r="N50" s="43"/>
    </row>
    <row r="51" spans="1:14" ht="30" customHeight="1">
      <c r="A51" s="73">
        <v>51</v>
      </c>
      <c r="B51" s="54"/>
      <c r="C51" s="55"/>
      <c r="D51" s="43"/>
      <c r="E51" s="72"/>
      <c r="F51" s="43"/>
      <c r="G51" s="44"/>
      <c r="H51" s="44"/>
      <c r="I51" s="52"/>
      <c r="J51" s="43"/>
      <c r="K51" s="43"/>
      <c r="L51" s="43"/>
      <c r="M51" s="43"/>
      <c r="N51" s="43"/>
    </row>
    <row r="52" spans="2:14" ht="209.25" customHeight="1">
      <c r="B52" s="54"/>
      <c r="C52" s="55"/>
      <c r="D52" s="43"/>
      <c r="E52" s="72"/>
      <c r="F52" s="43"/>
      <c r="G52" s="43"/>
      <c r="H52" s="43"/>
      <c r="I52" s="50"/>
      <c r="J52" s="43"/>
      <c r="K52" s="43"/>
      <c r="L52" s="43"/>
      <c r="M52" s="43"/>
      <c r="N52" s="43"/>
    </row>
  </sheetData>
  <mergeCells count="1">
    <mergeCell ref="B1:C1"/>
  </mergeCells>
  <hyperlinks>
    <hyperlink ref="E3" location="'E1'!A1" display="'E1'!A1"/>
    <hyperlink ref="E18:E32" location="'E4'!A1" display="'E4'!A1"/>
    <hyperlink ref="E32" location="'E30'!A1" display="'E30'!A1"/>
    <hyperlink ref="E31" location="'E29'!A1" display="'E29'!A1"/>
    <hyperlink ref="E30" location="'E28'!A1" display="'E28'!A1"/>
    <hyperlink ref="E29" location="'E27'!A1" display="'E27'!A1"/>
    <hyperlink ref="E28" location="'E26'!A1" display="'E26'!A1"/>
    <hyperlink ref="E27" location="'E25'!A1" display="'E25'!A1"/>
    <hyperlink ref="E26" location="'E24'!A1" display="'E24'!A1"/>
    <hyperlink ref="E8" location="'E6'!A1" display="'E6'!A1"/>
    <hyperlink ref="E9" location="'E7'!A1" display="'E7'!A1"/>
    <hyperlink ref="E10" location="'E8'!A1" display="'E8'!A1"/>
    <hyperlink ref="E11" location="'E9'!A1" display="'E9'!A1"/>
    <hyperlink ref="E12" location="'E10'!A1" display="'E10'!A1"/>
    <hyperlink ref="E13" location="'E11'!A1" display="'E11'!A1"/>
    <hyperlink ref="E14" location="'E12'!A1" display="'E12'!A1"/>
    <hyperlink ref="E15" location="'E13'!A1" display="'E13'!A1"/>
    <hyperlink ref="E16" location="'E14'!A1" display="'E14'!A1"/>
    <hyperlink ref="E17" location="'E15'!A1" display="'E15'!A1"/>
    <hyperlink ref="E18" location="'E16'!A1" display="'E16'!A1"/>
    <hyperlink ref="E19" location="'E17'!A1" display="'E17'!A1"/>
    <hyperlink ref="E20" location="'E18'!A1" display="'E18'!A1"/>
    <hyperlink ref="E21" location="'E19'!A1" display="'E19'!A1"/>
    <hyperlink ref="E22" location="'E20'!A1" display="'E20'!A1"/>
    <hyperlink ref="E23" location="'E21'!A1" display="'E21'!A1"/>
    <hyperlink ref="E24" location="'E22'!A1" display="'E22'!A1"/>
    <hyperlink ref="E25" location="'E23'!A1" display="'E23'!A1"/>
    <hyperlink ref="E6" location="'E4'!A1" display="'E4'!A1"/>
    <hyperlink ref="E5" location="'E3'!A1" display="'E3'!A1"/>
    <hyperlink ref="E4" location="'E2'!A1" display="'E2'!A1"/>
    <hyperlink ref="E7" location="'E5'!A1" display="'E5'!A1"/>
    <hyperlink ref="K6" location="részeredmény!A1" display="részeredmény!A1"/>
    <hyperlink ref="E33" location="'E31'!A1" display="'E31'!A1"/>
    <hyperlink ref="E34" location="'E32'!A1" display="'E32'!A1"/>
    <hyperlink ref="E35" location="'E33'!A1" display="'E33'!A1"/>
    <hyperlink ref="E36" location="'E34'!A1" display="'E34'!A1"/>
    <hyperlink ref="E37" location="'E35'!A1" display="'E35'!A1"/>
    <hyperlink ref="E38" location="'E36'!A1" display="'E36'!A1"/>
    <hyperlink ref="E39" location="'E37'!A1" display="'E37'!A1"/>
    <hyperlink ref="E40" location="'E38'!A1" display="'E38'!A1"/>
    <hyperlink ref="E41" location="'E39'!A1" display="'E39'!A1"/>
    <hyperlink ref="E42" location="'E40'!A1" display="'E40'!A1"/>
    <hyperlink ref="E43" location="'E41'!A1" display="'E41'!A1"/>
    <hyperlink ref="E44" location="'E42'!A1" display="'E42'!A1"/>
    <hyperlink ref="E45" location="'E43'!A1" display="'E43'!A1"/>
    <hyperlink ref="E46" location="'E44'!A1" display="'E44'!A1"/>
    <hyperlink ref="E47" location="'E45'!A1" display="'E45'!A1"/>
    <hyperlink ref="E48" location="'E46'!A1" display="'E46'!A1"/>
    <hyperlink ref="E49" location="'E47'!A1" display="'E47'!A1"/>
    <hyperlink ref="E50" location="'E48'!A1" display="'E48'!A1"/>
    <hyperlink ref="K1" location="MENU!A1" display="RAJTLISTÁK / STARTLIST"/>
    <hyperlink ref="K3" location="időrend!A1" display="időrend / schedule"/>
    <hyperlink ref="K7" location="rng1!A1" display="ranglista - 1"/>
    <hyperlink ref="K8" location="rng2!A1" display="ranglista - 2"/>
    <hyperlink ref="K9" location="rng3!A1" display="ranglista - 3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 codeName="Munka104"/>
  <dimension ref="A1:I2"/>
  <sheetViews>
    <sheetView showRowColHeaders="0" defaultGridColor="0" zoomScale="130" zoomScaleNormal="130" colorId="22" workbookViewId="0" topLeftCell="A1">
      <pane xSplit="22" ySplit="2" topLeftCell="W3" activePane="bottomRight" state="frozen"/>
      <selection pane="topLeft" activeCell="A1" sqref="A1"/>
      <selection pane="topRight" activeCell="W1" sqref="W1"/>
      <selection pane="bottomLeft" activeCell="A3" sqref="A3"/>
      <selection pane="bottomRight" activeCell="A1" sqref="A1:I1"/>
    </sheetView>
  </sheetViews>
  <sheetFormatPr defaultColWidth="9.140625" defaultRowHeight="12.75"/>
  <cols>
    <col min="1" max="1" width="4.8515625" style="156" customWidth="1"/>
    <col min="2" max="2" width="25.421875" style="215" customWidth="1"/>
    <col min="3" max="3" width="6.57421875" style="216" customWidth="1"/>
    <col min="4" max="4" width="2.00390625" style="215" hidden="1" customWidth="1"/>
    <col min="5" max="5" width="30.421875" style="160" customWidth="1"/>
    <col min="6" max="6" width="0" style="153" hidden="1" customWidth="1"/>
    <col min="7" max="7" width="8.00390625" style="156" customWidth="1"/>
    <col min="8" max="8" width="7.140625" style="157" bestFit="1" customWidth="1"/>
    <col min="9" max="9" width="29.00390625" style="158" customWidth="1"/>
    <col min="10" max="16384" width="9.140625" style="153" customWidth="1"/>
  </cols>
  <sheetData>
    <row r="1" spans="1:9" ht="11.25">
      <c r="A1" s="257" t="s">
        <v>110</v>
      </c>
      <c r="B1" s="258"/>
      <c r="C1" s="258"/>
      <c r="D1" s="258"/>
      <c r="E1" s="258"/>
      <c r="F1" s="258"/>
      <c r="G1" s="258"/>
      <c r="H1" s="258"/>
      <c r="I1" s="258"/>
    </row>
    <row r="2" spans="1:9" ht="11.25">
      <c r="A2" s="161"/>
      <c r="B2" s="159" t="s">
        <v>101</v>
      </c>
      <c r="C2" s="159" t="s">
        <v>111</v>
      </c>
      <c r="D2" s="159"/>
      <c r="E2" s="214" t="s">
        <v>97</v>
      </c>
      <c r="F2" s="154"/>
      <c r="G2" s="154" t="s">
        <v>112</v>
      </c>
      <c r="H2" s="155" t="s">
        <v>113</v>
      </c>
      <c r="I2" s="154" t="s">
        <v>29</v>
      </c>
    </row>
  </sheetData>
  <autoFilter ref="B2:I2"/>
  <mergeCells count="1">
    <mergeCell ref="A1:I1"/>
  </mergeCells>
  <hyperlinks>
    <hyperlink ref="A1" location="MENU!A1" display="vissza / back"/>
  </hyperlinks>
  <printOptions/>
  <pageMargins left="0.75" right="0.75" top="1" bottom="1" header="0.5" footer="0.5"/>
  <pageSetup horizontalDpi="1200" verticalDpi="12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 codeName="Munka24">
    <tabColor indexed="12"/>
  </sheetPr>
  <dimension ref="A1:N1368"/>
  <sheetViews>
    <sheetView showGridLines="0" showRowColHeaders="0" showZeros="0" defaultGridColor="0" zoomScale="115" zoomScaleNormal="115" colorId="22" workbookViewId="0" topLeftCell="A1">
      <pane xSplit="14" ySplit="5" topLeftCell="W6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A1" sqref="A1:H1"/>
    </sheetView>
  </sheetViews>
  <sheetFormatPr defaultColWidth="9.140625" defaultRowHeight="12.75"/>
  <cols>
    <col min="1" max="1" width="13.421875" style="2" customWidth="1"/>
    <col min="2" max="2" width="9.7109375" style="2" bestFit="1" customWidth="1"/>
    <col min="3" max="3" width="5.28125" style="2" customWidth="1"/>
    <col min="4" max="4" width="31.421875" style="14" customWidth="1"/>
    <col min="5" max="5" width="9.28125" style="1" bestFit="1" customWidth="1"/>
    <col min="6" max="6" width="8.00390625" style="2" hidden="1" customWidth="1"/>
    <col min="7" max="7" width="13.140625" style="16" bestFit="1" customWidth="1"/>
    <col min="8" max="8" width="9.8515625" style="17" customWidth="1"/>
    <col min="9" max="16384" width="9.140625" style="2" customWidth="1"/>
  </cols>
  <sheetData>
    <row r="1" spans="1:14" s="19" customFormat="1" ht="16.5" customHeight="1">
      <c r="A1" s="261" t="s">
        <v>24</v>
      </c>
      <c r="B1" s="261"/>
      <c r="C1" s="261"/>
      <c r="D1" s="261"/>
      <c r="E1" s="261"/>
      <c r="F1" s="261"/>
      <c r="G1" s="261"/>
      <c r="H1" s="261"/>
      <c r="I1" s="95"/>
      <c r="J1" s="95"/>
      <c r="K1" s="95"/>
      <c r="L1" s="95"/>
      <c r="M1" s="95"/>
      <c r="N1" s="95"/>
    </row>
    <row r="2" spans="1:8" s="94" customFormat="1" ht="20.25" customHeight="1">
      <c r="A2" s="259" t="s">
        <v>27</v>
      </c>
      <c r="B2" s="260"/>
      <c r="C2" s="260"/>
      <c r="D2" s="260"/>
      <c r="E2" s="260"/>
      <c r="F2" s="260"/>
      <c r="G2" s="260"/>
      <c r="H2" s="260"/>
    </row>
    <row r="3" spans="1:14" ht="21.75" customHeight="1">
      <c r="A3" s="90" t="s">
        <v>44</v>
      </c>
      <c r="B3" s="98">
        <f>B53+H53</f>
        <v>0.4166666666666667</v>
      </c>
      <c r="C3" s="91"/>
      <c r="D3" s="90" t="s">
        <v>91</v>
      </c>
      <c r="E3" s="97">
        <f>SUM(E6:E16)</f>
        <v>0</v>
      </c>
      <c r="F3" s="91"/>
      <c r="G3" s="92" t="s">
        <v>92</v>
      </c>
      <c r="H3" s="96">
        <f>SUM(H6:H53)</f>
        <v>0</v>
      </c>
      <c r="I3" s="93"/>
      <c r="J3" s="93"/>
      <c r="K3" s="93"/>
      <c r="L3" s="93"/>
      <c r="M3" s="93"/>
      <c r="N3" s="93"/>
    </row>
    <row r="4" spans="1:8" ht="6" customHeight="1">
      <c r="A4" s="84"/>
      <c r="B4" s="85"/>
      <c r="C4" s="86"/>
      <c r="D4" s="84"/>
      <c r="E4" s="87"/>
      <c r="F4" s="86"/>
      <c r="G4" s="88"/>
      <c r="H4" s="89"/>
    </row>
    <row r="5" spans="2:8" ht="19.5" customHeight="1">
      <c r="B5" s="3" t="s">
        <v>28</v>
      </c>
      <c r="D5" s="3" t="s">
        <v>29</v>
      </c>
      <c r="E5" s="3" t="s">
        <v>30</v>
      </c>
      <c r="F5" s="3"/>
      <c r="G5" s="4" t="s">
        <v>31</v>
      </c>
      <c r="H5" s="5" t="s">
        <v>32</v>
      </c>
    </row>
    <row r="6" spans="2:8" s="6" customFormat="1" ht="11.25">
      <c r="B6" s="99">
        <v>0.4166666666666667</v>
      </c>
      <c r="C6" s="7" t="s">
        <v>33</v>
      </c>
      <c r="D6" s="8" t="str">
        <f>MENU!E3</f>
        <v>50 férfi mell</v>
      </c>
      <c r="E6" s="9">
        <f>MAX('R1'!B:B)</f>
        <v>0</v>
      </c>
      <c r="F6" s="10"/>
      <c r="G6" s="20">
        <v>0.001388888888888889</v>
      </c>
      <c r="H6" s="21">
        <f>E6*G6</f>
        <v>0</v>
      </c>
    </row>
    <row r="7" spans="2:8" s="11" customFormat="1" ht="11.25">
      <c r="B7" s="12">
        <f>B6+H6</f>
        <v>0.4166666666666667</v>
      </c>
      <c r="C7" s="13" t="s">
        <v>34</v>
      </c>
      <c r="D7" s="8" t="str">
        <f>MENU!E4</f>
        <v>50 női mell</v>
      </c>
      <c r="E7" s="9">
        <f>MAX('R2'!B:B)</f>
        <v>0</v>
      </c>
      <c r="F7" s="10"/>
      <c r="G7" s="20">
        <v>0.001388888888888889</v>
      </c>
      <c r="H7" s="21">
        <f aca="true" t="shared" si="0" ref="H7:H35">E7*G7</f>
        <v>0</v>
      </c>
    </row>
    <row r="8" spans="2:8" s="11" customFormat="1" ht="11.25">
      <c r="B8" s="12">
        <f aca="true" t="shared" si="1" ref="B8:B14">B7+H7</f>
        <v>0.4166666666666667</v>
      </c>
      <c r="C8" s="7" t="s">
        <v>35</v>
      </c>
      <c r="D8" s="8" t="str">
        <f>MENU!E5</f>
        <v>100 férfi mell</v>
      </c>
      <c r="E8" s="9">
        <f>MAX('R3'!B:B)</f>
        <v>0</v>
      </c>
      <c r="F8" s="10"/>
      <c r="G8" s="20">
        <v>0.0020833333333333333</v>
      </c>
      <c r="H8" s="21">
        <f t="shared" si="0"/>
        <v>0</v>
      </c>
    </row>
    <row r="9" spans="2:8" s="11" customFormat="1" ht="11.25">
      <c r="B9" s="12">
        <f t="shared" si="1"/>
        <v>0.4166666666666667</v>
      </c>
      <c r="C9" s="7" t="s">
        <v>36</v>
      </c>
      <c r="D9" s="8" t="str">
        <f>MENU!E6</f>
        <v>100 női mell</v>
      </c>
      <c r="E9" s="9">
        <f>MAX('R4'!B:B)</f>
        <v>0</v>
      </c>
      <c r="F9" s="10"/>
      <c r="G9" s="20">
        <v>0.0020833333333333333</v>
      </c>
      <c r="H9" s="21">
        <f t="shared" si="0"/>
        <v>0</v>
      </c>
    </row>
    <row r="10" spans="2:8" s="11" customFormat="1" ht="11.25">
      <c r="B10" s="12">
        <f t="shared" si="1"/>
        <v>0.4166666666666667</v>
      </c>
      <c r="C10" s="13" t="s">
        <v>37</v>
      </c>
      <c r="D10" s="8" t="str">
        <f>MENU!E7</f>
        <v>100 férfi gyors</v>
      </c>
      <c r="E10" s="9">
        <f>MAX('R5'!B:B)</f>
        <v>0</v>
      </c>
      <c r="F10" s="10"/>
      <c r="G10" s="20">
        <v>0.001388888888888889</v>
      </c>
      <c r="H10" s="21">
        <f t="shared" si="0"/>
        <v>0</v>
      </c>
    </row>
    <row r="11" spans="2:8" s="11" customFormat="1" ht="11.25">
      <c r="B11" s="12">
        <f t="shared" si="1"/>
        <v>0.4166666666666667</v>
      </c>
      <c r="C11" s="7" t="s">
        <v>38</v>
      </c>
      <c r="D11" s="8" t="str">
        <f>MENU!E8</f>
        <v>100 női gyors</v>
      </c>
      <c r="E11" s="9">
        <f>MAX('R6'!B:B)</f>
        <v>0</v>
      </c>
      <c r="F11" s="10"/>
      <c r="G11" s="20">
        <v>0.001388888888888889</v>
      </c>
      <c r="H11" s="21">
        <f t="shared" si="0"/>
        <v>0</v>
      </c>
    </row>
    <row r="12" spans="2:8" s="11" customFormat="1" ht="11.25">
      <c r="B12" s="12">
        <f t="shared" si="1"/>
        <v>0.4166666666666667</v>
      </c>
      <c r="C12" s="7" t="s">
        <v>39</v>
      </c>
      <c r="D12" s="8" t="str">
        <f>MENU!E9</f>
        <v>50 férfi hát</v>
      </c>
      <c r="E12" s="9">
        <f>MAX('R7'!B:B)</f>
        <v>0</v>
      </c>
      <c r="F12" s="10"/>
      <c r="G12" s="20">
        <v>0.001388888888888889</v>
      </c>
      <c r="H12" s="21">
        <f t="shared" si="0"/>
        <v>0</v>
      </c>
    </row>
    <row r="13" spans="2:8" s="11" customFormat="1" ht="11.25">
      <c r="B13" s="12">
        <f t="shared" si="1"/>
        <v>0.4166666666666667</v>
      </c>
      <c r="C13" s="13" t="s">
        <v>40</v>
      </c>
      <c r="D13" s="8" t="str">
        <f>MENU!E10</f>
        <v>50 női hát</v>
      </c>
      <c r="E13" s="9">
        <f>MAX('R8'!B:B)</f>
        <v>0</v>
      </c>
      <c r="F13" s="15"/>
      <c r="G13" s="20">
        <v>0.001388888888888889</v>
      </c>
      <c r="H13" s="21">
        <f t="shared" si="0"/>
        <v>0</v>
      </c>
    </row>
    <row r="14" spans="2:8" s="11" customFormat="1" ht="11.25">
      <c r="B14" s="12">
        <f t="shared" si="1"/>
        <v>0.4166666666666667</v>
      </c>
      <c r="C14" s="7" t="s">
        <v>41</v>
      </c>
      <c r="D14" s="8" t="str">
        <f>MENU!E11</f>
        <v>100 férfi gyors</v>
      </c>
      <c r="E14" s="9">
        <f>MAX('R9'!B:B)</f>
        <v>0</v>
      </c>
      <c r="F14" s="10"/>
      <c r="G14" s="20">
        <v>0.0011574074074074073</v>
      </c>
      <c r="H14" s="21">
        <f t="shared" si="0"/>
        <v>0</v>
      </c>
    </row>
    <row r="15" spans="2:8" s="11" customFormat="1" ht="11.25">
      <c r="B15" s="12">
        <f>B14+H14</f>
        <v>0.4166666666666667</v>
      </c>
      <c r="C15" s="7" t="s">
        <v>42</v>
      </c>
      <c r="D15" s="8" t="str">
        <f>MENU!E12</f>
        <v>100 női gyors</v>
      </c>
      <c r="E15" s="9">
        <f>MAX('R10'!B:B)</f>
        <v>0</v>
      </c>
      <c r="F15" s="10"/>
      <c r="G15" s="20">
        <v>0.0011574074074074073</v>
      </c>
      <c r="H15" s="21">
        <f t="shared" si="0"/>
        <v>0</v>
      </c>
    </row>
    <row r="16" spans="2:8" s="11" customFormat="1" ht="11.25">
      <c r="B16" s="12">
        <f>B15+H15</f>
        <v>0.4166666666666667</v>
      </c>
      <c r="C16" s="7" t="s">
        <v>43</v>
      </c>
      <c r="D16" s="8" t="str">
        <f>MENU!E13</f>
        <v>100 férfi hát</v>
      </c>
      <c r="E16" s="9">
        <f>MAX('R11'!B:B)</f>
        <v>0</v>
      </c>
      <c r="F16" s="10"/>
      <c r="G16" s="20">
        <v>0.0020833333333333333</v>
      </c>
      <c r="H16" s="21">
        <f t="shared" si="0"/>
        <v>0</v>
      </c>
    </row>
    <row r="17" spans="2:8" s="11" customFormat="1" ht="11.25">
      <c r="B17" s="12">
        <f>B16+H16</f>
        <v>0.4166666666666667</v>
      </c>
      <c r="C17" s="7" t="s">
        <v>48</v>
      </c>
      <c r="D17" s="8" t="str">
        <f>MENU!E14</f>
        <v>100 női hát</v>
      </c>
      <c r="E17" s="9">
        <f>MAX('R12'!B:B)</f>
        <v>0</v>
      </c>
      <c r="F17" s="10"/>
      <c r="G17" s="20">
        <v>0.0020833333333333333</v>
      </c>
      <c r="H17" s="21">
        <f t="shared" si="0"/>
        <v>0</v>
      </c>
    </row>
    <row r="18" spans="2:8" s="11" customFormat="1" ht="11.25">
      <c r="B18" s="12">
        <f aca="true" t="shared" si="2" ref="B18:B34">B17+H17</f>
        <v>0.4166666666666667</v>
      </c>
      <c r="C18" s="7" t="s">
        <v>49</v>
      </c>
      <c r="D18" s="8" t="str">
        <f>MENU!E15</f>
        <v>50 férfi gyors</v>
      </c>
      <c r="E18" s="9">
        <f>MAX('R13'!B:B)</f>
        <v>0</v>
      </c>
      <c r="F18" s="10"/>
      <c r="G18" s="20">
        <v>0.001388888888888889</v>
      </c>
      <c r="H18" s="21">
        <f t="shared" si="0"/>
        <v>0</v>
      </c>
    </row>
    <row r="19" spans="2:8" s="11" customFormat="1" ht="11.25">
      <c r="B19" s="12">
        <f t="shared" si="2"/>
        <v>0.4166666666666667</v>
      </c>
      <c r="C19" s="7" t="s">
        <v>50</v>
      </c>
      <c r="D19" s="8" t="str">
        <f>MENU!E16</f>
        <v>50 női gyors</v>
      </c>
      <c r="E19" s="9">
        <f>MAX('R14'!B:B)</f>
        <v>0</v>
      </c>
      <c r="F19" s="10"/>
      <c r="G19" s="20">
        <v>0.001388888888888889</v>
      </c>
      <c r="H19" s="21">
        <f t="shared" si="0"/>
        <v>0</v>
      </c>
    </row>
    <row r="20" spans="2:8" s="11" customFormat="1" ht="11.25">
      <c r="B20" s="12">
        <f t="shared" si="2"/>
        <v>0.4166666666666667</v>
      </c>
      <c r="C20" s="7" t="s">
        <v>51</v>
      </c>
      <c r="D20" s="8" t="str">
        <f>MENU!E17</f>
        <v>200 férfi vegyes</v>
      </c>
      <c r="E20" s="9">
        <f>MAX('R15'!B:B)</f>
        <v>0</v>
      </c>
      <c r="F20" s="10"/>
      <c r="G20" s="20">
        <v>0.002777777777777778</v>
      </c>
      <c r="H20" s="21">
        <f t="shared" si="0"/>
        <v>0</v>
      </c>
    </row>
    <row r="21" spans="2:8" s="11" customFormat="1" ht="11.25">
      <c r="B21" s="12">
        <f t="shared" si="2"/>
        <v>0.4166666666666667</v>
      </c>
      <c r="C21" s="7" t="s">
        <v>52</v>
      </c>
      <c r="D21" s="8" t="str">
        <f>MENU!E18</f>
        <v>200 női vegyes</v>
      </c>
      <c r="E21" s="9">
        <f>MAX('R16'!B:B)</f>
        <v>0</v>
      </c>
      <c r="F21" s="10"/>
      <c r="G21" s="20">
        <v>0.002777777777777778</v>
      </c>
      <c r="H21" s="21">
        <f t="shared" si="0"/>
        <v>0</v>
      </c>
    </row>
    <row r="22" spans="2:8" s="11" customFormat="1" ht="11.25">
      <c r="B22" s="12">
        <f t="shared" si="2"/>
        <v>0.4166666666666667</v>
      </c>
      <c r="C22" s="7" t="s">
        <v>53</v>
      </c>
      <c r="D22" s="8" t="str">
        <f>MENU!E19</f>
        <v>100 férfi vegyes</v>
      </c>
      <c r="E22" s="9">
        <f>MAX('R17'!B:B)</f>
        <v>0</v>
      </c>
      <c r="F22" s="10"/>
      <c r="G22" s="20">
        <v>0.001736111111111111</v>
      </c>
      <c r="H22" s="21">
        <f t="shared" si="0"/>
        <v>0</v>
      </c>
    </row>
    <row r="23" spans="2:8" s="11" customFormat="1" ht="11.25">
      <c r="B23" s="12">
        <f t="shared" si="2"/>
        <v>0.4166666666666667</v>
      </c>
      <c r="C23" s="7" t="s">
        <v>54</v>
      </c>
      <c r="D23" s="8" t="str">
        <f>MENU!E20</f>
        <v>100 női vegyes</v>
      </c>
      <c r="E23" s="9">
        <f>MAX('R18'!B:B)</f>
        <v>0</v>
      </c>
      <c r="F23" s="10"/>
      <c r="G23" s="20">
        <v>0.001736111111111111</v>
      </c>
      <c r="H23" s="21">
        <f t="shared" si="0"/>
        <v>0</v>
      </c>
    </row>
    <row r="24" spans="2:8" s="11" customFormat="1" ht="11.25">
      <c r="B24" s="12">
        <f t="shared" si="2"/>
        <v>0.4166666666666667</v>
      </c>
      <c r="C24" s="7" t="s">
        <v>55</v>
      </c>
      <c r="D24" s="8" t="str">
        <f>MENU!E21</f>
        <v>1000 m férfi váltó</v>
      </c>
      <c r="E24" s="9">
        <f>MAX('R19'!B:B)</f>
        <v>0</v>
      </c>
      <c r="F24" s="10"/>
      <c r="G24" s="20">
        <v>0.010416666666666666</v>
      </c>
      <c r="H24" s="21">
        <f t="shared" si="0"/>
        <v>0</v>
      </c>
    </row>
    <row r="25" spans="2:8" s="11" customFormat="1" ht="11.25">
      <c r="B25" s="12">
        <f t="shared" si="2"/>
        <v>0.4166666666666667</v>
      </c>
      <c r="C25" s="7" t="s">
        <v>56</v>
      </c>
      <c r="D25" s="8" t="str">
        <f>MENU!E22</f>
        <v>1000 m női váltó</v>
      </c>
      <c r="E25" s="9">
        <f>MAX('R20'!B:B)</f>
        <v>0</v>
      </c>
      <c r="F25" s="10"/>
      <c r="G25" s="20">
        <v>0.010416666666666666</v>
      </c>
      <c r="H25" s="21">
        <f t="shared" si="0"/>
        <v>0</v>
      </c>
    </row>
    <row r="26" spans="2:8" s="11" customFormat="1" ht="11.25" hidden="1">
      <c r="B26" s="12">
        <f t="shared" si="2"/>
        <v>0.4166666666666667</v>
      </c>
      <c r="C26" s="7" t="s">
        <v>57</v>
      </c>
      <c r="D26" s="8" t="str">
        <f>MENU!E23</f>
        <v>200 férfi gyors</v>
      </c>
      <c r="E26" s="9">
        <f>MAX('R21'!B:B)</f>
        <v>0</v>
      </c>
      <c r="F26" s="10"/>
      <c r="G26" s="20">
        <v>0.0024305555555555556</v>
      </c>
      <c r="H26" s="21">
        <f t="shared" si="0"/>
        <v>0</v>
      </c>
    </row>
    <row r="27" spans="2:8" s="11" customFormat="1" ht="11.25" hidden="1">
      <c r="B27" s="12">
        <f t="shared" si="2"/>
        <v>0.4166666666666667</v>
      </c>
      <c r="C27" s="7" t="s">
        <v>58</v>
      </c>
      <c r="D27" s="8" t="str">
        <f>MENU!E24</f>
        <v>200 női gyors</v>
      </c>
      <c r="E27" s="9">
        <f>MAX('R22'!B:B)</f>
        <v>0</v>
      </c>
      <c r="F27" s="10"/>
      <c r="G27" s="20">
        <v>0.0024305555555555556</v>
      </c>
      <c r="H27" s="21">
        <f t="shared" si="0"/>
        <v>0</v>
      </c>
    </row>
    <row r="28" spans="2:8" s="11" customFormat="1" ht="11.25" hidden="1">
      <c r="B28" s="12">
        <f t="shared" si="2"/>
        <v>0.4166666666666667</v>
      </c>
      <c r="C28" s="7" t="s">
        <v>59</v>
      </c>
      <c r="D28" s="8" t="str">
        <f>MENU!E25</f>
        <v>100 férfi mell - döntő 3.kcs</v>
      </c>
      <c r="E28" s="9">
        <f>MAX('R23'!B:B)</f>
        <v>0</v>
      </c>
      <c r="F28" s="10"/>
      <c r="G28" s="20"/>
      <c r="H28" s="21">
        <f t="shared" si="0"/>
        <v>0</v>
      </c>
    </row>
    <row r="29" spans="2:8" s="11" customFormat="1" ht="11.25" hidden="1">
      <c r="B29" s="12">
        <f t="shared" si="2"/>
        <v>0.4166666666666667</v>
      </c>
      <c r="C29" s="7" t="s">
        <v>60</v>
      </c>
      <c r="D29" s="8" t="str">
        <f>MENU!E26</f>
        <v>100 férfi mell - döntő 4.kcs</v>
      </c>
      <c r="E29" s="9">
        <f>MAX('R24'!B:B)</f>
        <v>0</v>
      </c>
      <c r="F29" s="10"/>
      <c r="G29" s="20"/>
      <c r="H29" s="21">
        <f t="shared" si="0"/>
        <v>0</v>
      </c>
    </row>
    <row r="30" spans="2:8" s="11" customFormat="1" ht="11.25" hidden="1">
      <c r="B30" s="12">
        <f t="shared" si="2"/>
        <v>0.4166666666666667</v>
      </c>
      <c r="C30" s="7" t="s">
        <v>61</v>
      </c>
      <c r="D30" s="8" t="str">
        <f>MENU!E27</f>
        <v>100 férfi mell - döntő 5-6.kcs</v>
      </c>
      <c r="E30" s="9">
        <f>MAX('R25'!B:B)</f>
        <v>0</v>
      </c>
      <c r="F30" s="10"/>
      <c r="G30" s="20"/>
      <c r="H30" s="21">
        <f t="shared" si="0"/>
        <v>0</v>
      </c>
    </row>
    <row r="31" spans="2:8" s="11" customFormat="1" ht="11.25" hidden="1">
      <c r="B31" s="12">
        <f t="shared" si="2"/>
        <v>0.4166666666666667</v>
      </c>
      <c r="C31" s="7" t="s">
        <v>62</v>
      </c>
      <c r="D31" s="8" t="str">
        <f>MENU!E28</f>
        <v>100 női mell - döntő 3.kcs</v>
      </c>
      <c r="E31" s="9">
        <f>MAX('R26'!B:B)</f>
        <v>0</v>
      </c>
      <c r="F31" s="10"/>
      <c r="G31" s="20"/>
      <c r="H31" s="21">
        <f t="shared" si="0"/>
        <v>0</v>
      </c>
    </row>
    <row r="32" spans="2:8" s="11" customFormat="1" ht="11.25" hidden="1">
      <c r="B32" s="12">
        <f t="shared" si="2"/>
        <v>0.4166666666666667</v>
      </c>
      <c r="C32" s="7" t="s">
        <v>63</v>
      </c>
      <c r="D32" s="8" t="str">
        <f>MENU!E29</f>
        <v>100 női mell - döntő 4.kcs</v>
      </c>
      <c r="E32" s="9">
        <f>MAX('R27'!B:B)</f>
        <v>0</v>
      </c>
      <c r="F32" s="10"/>
      <c r="G32" s="20"/>
      <c r="H32" s="21">
        <f t="shared" si="0"/>
        <v>0</v>
      </c>
    </row>
    <row r="33" spans="2:8" s="11" customFormat="1" ht="11.25" hidden="1">
      <c r="B33" s="12">
        <f t="shared" si="2"/>
        <v>0.4166666666666667</v>
      </c>
      <c r="C33" s="7" t="s">
        <v>64</v>
      </c>
      <c r="D33" s="8" t="str">
        <f>MENU!E30</f>
        <v>100 női mell - döntő 5-6.kcs</v>
      </c>
      <c r="E33" s="9">
        <f>MAX('R28'!B:B)</f>
        <v>0</v>
      </c>
      <c r="F33" s="10"/>
      <c r="G33" s="20"/>
      <c r="H33" s="21">
        <f t="shared" si="0"/>
        <v>0</v>
      </c>
    </row>
    <row r="34" spans="2:8" s="11" customFormat="1" ht="11.25" hidden="1">
      <c r="B34" s="12">
        <f t="shared" si="2"/>
        <v>0.4166666666666667</v>
      </c>
      <c r="C34" s="7" t="s">
        <v>65</v>
      </c>
      <c r="D34" s="8" t="str">
        <f>MENU!E31</f>
        <v>100 férfi hát - döntő 3.kcs</v>
      </c>
      <c r="E34" s="9">
        <f>MAX('R29'!B:B)</f>
        <v>0</v>
      </c>
      <c r="F34" s="10"/>
      <c r="G34" s="20"/>
      <c r="H34" s="21">
        <f t="shared" si="0"/>
        <v>0</v>
      </c>
    </row>
    <row r="35" spans="2:8" s="11" customFormat="1" ht="11.25" hidden="1">
      <c r="B35" s="12">
        <f>B34+H34</f>
        <v>0.4166666666666667</v>
      </c>
      <c r="C35" s="7" t="s">
        <v>66</v>
      </c>
      <c r="D35" s="8" t="str">
        <f>MENU!E32</f>
        <v>100 férfi hát - döntő 4.kcs</v>
      </c>
      <c r="E35" s="9">
        <f>MAX('R30'!B:B)</f>
        <v>0</v>
      </c>
      <c r="F35" s="10"/>
      <c r="G35" s="20"/>
      <c r="H35" s="21">
        <f t="shared" si="0"/>
        <v>0</v>
      </c>
    </row>
    <row r="36" spans="2:8" s="11" customFormat="1" ht="11.25" hidden="1">
      <c r="B36" s="12">
        <f>B35+H35</f>
        <v>0.4166666666666667</v>
      </c>
      <c r="C36" s="7" t="s">
        <v>73</v>
      </c>
      <c r="D36" s="8" t="str">
        <f>MENU!E33</f>
        <v>100 férfi hát - döntő 5-6.kcs</v>
      </c>
      <c r="E36" s="9">
        <f>MAX('R31'!B:B)</f>
        <v>0</v>
      </c>
      <c r="F36" s="10"/>
      <c r="G36" s="20"/>
      <c r="H36" s="21">
        <f>E36*G36</f>
        <v>0</v>
      </c>
    </row>
    <row r="37" spans="2:8" s="11" customFormat="1" ht="11.25" hidden="1">
      <c r="B37" s="12">
        <f aca="true" t="shared" si="3" ref="B37:B53">B36+H36</f>
        <v>0.4166666666666667</v>
      </c>
      <c r="C37" s="7" t="s">
        <v>74</v>
      </c>
      <c r="D37" s="8" t="str">
        <f>MENU!E34</f>
        <v>100 női hát - döntő 3.kcs</v>
      </c>
      <c r="E37" s="9">
        <f>MAX('R32'!B:B)</f>
        <v>0</v>
      </c>
      <c r="F37" s="10"/>
      <c r="G37" s="20"/>
      <c r="H37" s="21">
        <f aca="true" t="shared" si="4" ref="H37:H53">E37*G37</f>
        <v>0</v>
      </c>
    </row>
    <row r="38" spans="2:8" s="11" customFormat="1" ht="11.25" hidden="1">
      <c r="B38" s="12">
        <f t="shared" si="3"/>
        <v>0.4166666666666667</v>
      </c>
      <c r="C38" s="7" t="s">
        <v>75</v>
      </c>
      <c r="D38" s="8" t="str">
        <f>MENU!E35</f>
        <v>100 női hát - döntő 4.kcs</v>
      </c>
      <c r="E38" s="9">
        <f>MAX('R33'!B:B)</f>
        <v>0</v>
      </c>
      <c r="F38" s="10"/>
      <c r="G38" s="20"/>
      <c r="H38" s="21">
        <f t="shared" si="4"/>
        <v>0</v>
      </c>
    </row>
    <row r="39" spans="2:8" s="11" customFormat="1" ht="11.25" hidden="1">
      <c r="B39" s="12">
        <f t="shared" si="3"/>
        <v>0.4166666666666667</v>
      </c>
      <c r="C39" s="7" t="s">
        <v>76</v>
      </c>
      <c r="D39" s="8" t="str">
        <f>MENU!E36</f>
        <v>100 női hát - döntő 5-6.kcs</v>
      </c>
      <c r="E39" s="9">
        <f>MAX('R34'!B:B)</f>
        <v>0</v>
      </c>
      <c r="F39" s="10"/>
      <c r="G39" s="20"/>
      <c r="H39" s="21">
        <f t="shared" si="4"/>
        <v>0</v>
      </c>
    </row>
    <row r="40" spans="2:8" s="11" customFormat="1" ht="11.25" hidden="1">
      <c r="B40" s="12">
        <f t="shared" si="3"/>
        <v>0.4166666666666667</v>
      </c>
      <c r="C40" s="7" t="s">
        <v>77</v>
      </c>
      <c r="D40" s="8" t="str">
        <f>MENU!E37</f>
        <v>100 férfi pillangó - döntő 3.kcs</v>
      </c>
      <c r="E40" s="9">
        <f>MAX('R35'!B:B)</f>
        <v>0</v>
      </c>
      <c r="F40" s="10"/>
      <c r="G40" s="20"/>
      <c r="H40" s="21">
        <f t="shared" si="4"/>
        <v>0</v>
      </c>
    </row>
    <row r="41" spans="2:8" s="11" customFormat="1" ht="11.25" hidden="1">
      <c r="B41" s="12">
        <f t="shared" si="3"/>
        <v>0.4166666666666667</v>
      </c>
      <c r="C41" s="7" t="s">
        <v>78</v>
      </c>
      <c r="D41" s="8" t="str">
        <f>MENU!E38</f>
        <v>100 férfi pillangó - döntő 4.kcs</v>
      </c>
      <c r="E41" s="9">
        <f>MAX('R36'!B:B)</f>
        <v>0</v>
      </c>
      <c r="F41" s="10"/>
      <c r="G41" s="20"/>
      <c r="H41" s="21">
        <f t="shared" si="4"/>
        <v>0</v>
      </c>
    </row>
    <row r="42" spans="2:8" s="11" customFormat="1" ht="11.25" hidden="1">
      <c r="B42" s="12">
        <f t="shared" si="3"/>
        <v>0.4166666666666667</v>
      </c>
      <c r="C42" s="7" t="s">
        <v>79</v>
      </c>
      <c r="D42" s="8" t="str">
        <f>MENU!E39</f>
        <v>100 férfi pillangó - döntő 5-6.kcs</v>
      </c>
      <c r="E42" s="9">
        <f>MAX('R37'!B:B)</f>
        <v>0</v>
      </c>
      <c r="F42" s="10"/>
      <c r="G42" s="20"/>
      <c r="H42" s="21">
        <f t="shared" si="4"/>
        <v>0</v>
      </c>
    </row>
    <row r="43" spans="2:8" s="11" customFormat="1" ht="11.25" hidden="1">
      <c r="B43" s="12">
        <f t="shared" si="3"/>
        <v>0.4166666666666667</v>
      </c>
      <c r="C43" s="7" t="s">
        <v>80</v>
      </c>
      <c r="D43" s="8" t="str">
        <f>MENU!E40</f>
        <v>100 női pillangó - döntő 3.kcs</v>
      </c>
      <c r="E43" s="9">
        <f>MAX('R38'!B:B)</f>
        <v>0</v>
      </c>
      <c r="F43" s="10"/>
      <c r="G43" s="20"/>
      <c r="H43" s="21">
        <f t="shared" si="4"/>
        <v>0</v>
      </c>
    </row>
    <row r="44" spans="2:8" s="11" customFormat="1" ht="11.25" hidden="1">
      <c r="B44" s="12">
        <f t="shared" si="3"/>
        <v>0.4166666666666667</v>
      </c>
      <c r="C44" s="7" t="s">
        <v>81</v>
      </c>
      <c r="D44" s="8" t="str">
        <f>MENU!E41</f>
        <v>100 női pillangó - döntő 4.kcs</v>
      </c>
      <c r="E44" s="9">
        <f>MAX('R39'!B:B)</f>
        <v>0</v>
      </c>
      <c r="F44" s="10"/>
      <c r="G44" s="20"/>
      <c r="H44" s="21">
        <f t="shared" si="4"/>
        <v>0</v>
      </c>
    </row>
    <row r="45" spans="2:8" s="11" customFormat="1" ht="11.25" hidden="1">
      <c r="B45" s="12">
        <f t="shared" si="3"/>
        <v>0.4166666666666667</v>
      </c>
      <c r="C45" s="7" t="s">
        <v>82</v>
      </c>
      <c r="D45" s="8" t="str">
        <f>MENU!E42</f>
        <v>100 női pillangó - döntő 5-6.kcs</v>
      </c>
      <c r="E45" s="9">
        <f>MAX('R40'!B:B)</f>
        <v>0</v>
      </c>
      <c r="F45" s="10"/>
      <c r="G45" s="20"/>
      <c r="H45" s="21">
        <f t="shared" si="4"/>
        <v>0</v>
      </c>
    </row>
    <row r="46" spans="2:8" s="11" customFormat="1" ht="11.25" hidden="1">
      <c r="B46" s="12">
        <f t="shared" si="3"/>
        <v>0.4166666666666667</v>
      </c>
      <c r="C46" s="7" t="s">
        <v>83</v>
      </c>
      <c r="D46" s="8" t="str">
        <f>MENU!E43</f>
        <v>200 férfi vegyes - döntő 6.kcs</v>
      </c>
      <c r="E46" s="9">
        <f>MAX('R41'!B:B)</f>
        <v>0</v>
      </c>
      <c r="F46" s="10"/>
      <c r="G46" s="20"/>
      <c r="H46" s="21">
        <f t="shared" si="4"/>
        <v>0</v>
      </c>
    </row>
    <row r="47" spans="2:8" s="11" customFormat="1" ht="11.25" hidden="1">
      <c r="B47" s="12">
        <f t="shared" si="3"/>
        <v>0.4166666666666667</v>
      </c>
      <c r="C47" s="7" t="s">
        <v>84</v>
      </c>
      <c r="D47" s="8" t="str">
        <f>MENU!E44</f>
        <v>200 női vegyes - döntő 6.kcs</v>
      </c>
      <c r="E47" s="9">
        <f>MAX('R42'!B:B)</f>
        <v>0</v>
      </c>
      <c r="F47" s="10"/>
      <c r="G47" s="20"/>
      <c r="H47" s="21">
        <f t="shared" si="4"/>
        <v>0</v>
      </c>
    </row>
    <row r="48" spans="2:8" s="11" customFormat="1" ht="11.25" hidden="1">
      <c r="B48" s="12">
        <f t="shared" si="3"/>
        <v>0.4166666666666667</v>
      </c>
      <c r="C48" s="7" t="s">
        <v>85</v>
      </c>
      <c r="D48" s="8">
        <f>MENU!E45</f>
        <v>43</v>
      </c>
      <c r="E48" s="9">
        <f>MAX('R43'!B:B)</f>
        <v>0</v>
      </c>
      <c r="F48" s="10"/>
      <c r="G48" s="20"/>
      <c r="H48" s="21">
        <f t="shared" si="4"/>
        <v>0</v>
      </c>
    </row>
    <row r="49" spans="2:8" s="11" customFormat="1" ht="11.25" hidden="1">
      <c r="B49" s="12">
        <f t="shared" si="3"/>
        <v>0.4166666666666667</v>
      </c>
      <c r="C49" s="7" t="s">
        <v>86</v>
      </c>
      <c r="D49" s="8">
        <f>MENU!E46</f>
        <v>44</v>
      </c>
      <c r="E49" s="9">
        <f>MAX('R44'!B:B)</f>
        <v>0</v>
      </c>
      <c r="F49" s="10"/>
      <c r="G49" s="20"/>
      <c r="H49" s="21">
        <f t="shared" si="4"/>
        <v>0</v>
      </c>
    </row>
    <row r="50" spans="2:8" s="11" customFormat="1" ht="11.25" hidden="1">
      <c r="B50" s="12">
        <f t="shared" si="3"/>
        <v>0.4166666666666667</v>
      </c>
      <c r="C50" s="7" t="s">
        <v>87</v>
      </c>
      <c r="D50" s="8">
        <f>MENU!E47</f>
        <v>45</v>
      </c>
      <c r="E50" s="9">
        <f>MAX('R45'!B:B)</f>
        <v>0</v>
      </c>
      <c r="F50" s="10"/>
      <c r="G50" s="20"/>
      <c r="H50" s="21">
        <f t="shared" si="4"/>
        <v>0</v>
      </c>
    </row>
    <row r="51" spans="2:8" s="11" customFormat="1" ht="11.25" hidden="1">
      <c r="B51" s="12">
        <f t="shared" si="3"/>
        <v>0.4166666666666667</v>
      </c>
      <c r="C51" s="7" t="s">
        <v>88</v>
      </c>
      <c r="D51" s="8">
        <f>MENU!E48</f>
        <v>46</v>
      </c>
      <c r="E51" s="9">
        <f>MAX('R46'!B:B)</f>
        <v>0</v>
      </c>
      <c r="F51" s="10"/>
      <c r="G51" s="20"/>
      <c r="H51" s="21">
        <f t="shared" si="4"/>
        <v>0</v>
      </c>
    </row>
    <row r="52" spans="2:8" s="11" customFormat="1" ht="11.25" hidden="1">
      <c r="B52" s="12">
        <f t="shared" si="3"/>
        <v>0.4166666666666667</v>
      </c>
      <c r="C52" s="7" t="s">
        <v>89</v>
      </c>
      <c r="D52" s="8">
        <f>MENU!E49</f>
        <v>47</v>
      </c>
      <c r="E52" s="9">
        <f>MAX('R47'!B:B)</f>
        <v>0</v>
      </c>
      <c r="F52" s="10"/>
      <c r="G52" s="20"/>
      <c r="H52" s="21">
        <f t="shared" si="4"/>
        <v>0</v>
      </c>
    </row>
    <row r="53" spans="2:8" s="11" customFormat="1" ht="11.25" hidden="1">
      <c r="B53" s="12">
        <f t="shared" si="3"/>
        <v>0.4166666666666667</v>
      </c>
      <c r="C53" s="7" t="s">
        <v>90</v>
      </c>
      <c r="D53" s="8">
        <f>MENU!E50</f>
        <v>48</v>
      </c>
      <c r="E53" s="9">
        <f>MAX('R48'!B:B)</f>
        <v>0</v>
      </c>
      <c r="F53" s="10"/>
      <c r="G53" s="20"/>
      <c r="H53" s="21">
        <f t="shared" si="4"/>
        <v>0</v>
      </c>
    </row>
    <row r="56" ht="11.25">
      <c r="G56" s="18"/>
    </row>
    <row r="57" ht="11.25">
      <c r="G57" s="18"/>
    </row>
    <row r="58" ht="11.25">
      <c r="G58" s="18"/>
    </row>
    <row r="59" ht="11.25">
      <c r="G59" s="18"/>
    </row>
    <row r="60" ht="11.25">
      <c r="G60" s="18"/>
    </row>
    <row r="61" ht="11.25">
      <c r="G61" s="18"/>
    </row>
    <row r="62" ht="11.25">
      <c r="G62" s="18"/>
    </row>
    <row r="63" ht="11.25">
      <c r="G63" s="18"/>
    </row>
    <row r="64" ht="11.25">
      <c r="G64" s="18"/>
    </row>
    <row r="65" ht="11.25">
      <c r="G65" s="18"/>
    </row>
    <row r="66" ht="11.25">
      <c r="G66" s="18"/>
    </row>
    <row r="67" ht="11.25">
      <c r="G67" s="18"/>
    </row>
    <row r="68" ht="11.25">
      <c r="G68" s="18"/>
    </row>
    <row r="69" ht="11.25">
      <c r="G69" s="18"/>
    </row>
    <row r="70" ht="11.25">
      <c r="G70" s="18"/>
    </row>
    <row r="71" ht="11.25">
      <c r="G71" s="18"/>
    </row>
    <row r="72" ht="11.25">
      <c r="G72" s="18"/>
    </row>
    <row r="73" ht="11.25">
      <c r="G73" s="18"/>
    </row>
    <row r="74" ht="11.25">
      <c r="G74" s="18"/>
    </row>
    <row r="75" ht="11.25">
      <c r="G75" s="18"/>
    </row>
    <row r="76" ht="11.25">
      <c r="G76" s="18"/>
    </row>
    <row r="77" ht="11.25">
      <c r="G77" s="18"/>
    </row>
    <row r="78" ht="11.25">
      <c r="G78" s="18"/>
    </row>
    <row r="79" ht="11.25">
      <c r="G79" s="18"/>
    </row>
    <row r="80" ht="11.25">
      <c r="G80" s="18"/>
    </row>
    <row r="81" ht="11.25">
      <c r="G81" s="18"/>
    </row>
    <row r="82" ht="11.25">
      <c r="G82" s="18"/>
    </row>
    <row r="83" ht="11.25">
      <c r="G83" s="18"/>
    </row>
    <row r="84" ht="11.25">
      <c r="G84" s="18"/>
    </row>
    <row r="85" ht="11.25">
      <c r="G85" s="18"/>
    </row>
    <row r="86" ht="11.25">
      <c r="G86" s="18"/>
    </row>
    <row r="87" ht="11.25">
      <c r="G87" s="18"/>
    </row>
    <row r="88" ht="11.25">
      <c r="G88" s="18"/>
    </row>
    <row r="89" ht="11.25">
      <c r="G89" s="18"/>
    </row>
    <row r="90" ht="11.25">
      <c r="G90" s="18"/>
    </row>
    <row r="91" ht="11.25">
      <c r="G91" s="18"/>
    </row>
    <row r="92" ht="11.25">
      <c r="G92" s="18"/>
    </row>
    <row r="93" ht="11.25">
      <c r="G93" s="18"/>
    </row>
    <row r="94" ht="11.25">
      <c r="G94" s="18"/>
    </row>
    <row r="95" ht="11.25">
      <c r="G95" s="18"/>
    </row>
    <row r="96" ht="11.25">
      <c r="G96" s="18"/>
    </row>
    <row r="97" ht="11.25">
      <c r="G97" s="18"/>
    </row>
    <row r="98" ht="11.25">
      <c r="G98" s="18"/>
    </row>
    <row r="99" ht="11.25">
      <c r="G99" s="18"/>
    </row>
    <row r="100" ht="11.25">
      <c r="G100" s="18"/>
    </row>
    <row r="101" ht="11.25">
      <c r="G101" s="18"/>
    </row>
    <row r="102" ht="11.25">
      <c r="G102" s="18"/>
    </row>
    <row r="103" ht="11.25">
      <c r="G103" s="18"/>
    </row>
    <row r="104" ht="11.25">
      <c r="G104" s="18"/>
    </row>
    <row r="105" ht="11.25">
      <c r="G105" s="18"/>
    </row>
    <row r="106" ht="11.25">
      <c r="G106" s="18"/>
    </row>
    <row r="107" ht="11.25">
      <c r="G107" s="18"/>
    </row>
    <row r="108" ht="11.25">
      <c r="G108" s="18"/>
    </row>
    <row r="109" ht="11.25">
      <c r="G109" s="18"/>
    </row>
    <row r="110" ht="11.25">
      <c r="G110" s="18"/>
    </row>
    <row r="111" ht="11.25">
      <c r="G111" s="18"/>
    </row>
    <row r="112" ht="11.25">
      <c r="G112" s="18"/>
    </row>
    <row r="113" ht="11.25">
      <c r="G113" s="18"/>
    </row>
    <row r="114" ht="11.25">
      <c r="G114" s="18"/>
    </row>
    <row r="115" ht="11.25">
      <c r="G115" s="18"/>
    </row>
    <row r="116" ht="11.25">
      <c r="G116" s="18"/>
    </row>
    <row r="117" ht="11.25">
      <c r="G117" s="18"/>
    </row>
    <row r="118" ht="11.25">
      <c r="G118" s="18"/>
    </row>
    <row r="119" ht="11.25">
      <c r="G119" s="18"/>
    </row>
    <row r="120" ht="11.25">
      <c r="G120" s="18"/>
    </row>
    <row r="121" ht="11.25">
      <c r="G121" s="18"/>
    </row>
    <row r="122" ht="11.25">
      <c r="G122" s="18"/>
    </row>
    <row r="123" ht="11.25">
      <c r="G123" s="18"/>
    </row>
    <row r="124" ht="11.25">
      <c r="G124" s="18"/>
    </row>
    <row r="125" ht="11.25">
      <c r="G125" s="18"/>
    </row>
    <row r="126" ht="11.25">
      <c r="G126" s="18"/>
    </row>
    <row r="127" ht="11.25">
      <c r="G127" s="18"/>
    </row>
    <row r="128" ht="11.25">
      <c r="G128" s="18"/>
    </row>
    <row r="129" ht="11.25">
      <c r="G129" s="18"/>
    </row>
    <row r="130" ht="11.25">
      <c r="G130" s="18"/>
    </row>
    <row r="131" ht="11.25">
      <c r="G131" s="18"/>
    </row>
    <row r="132" ht="11.25">
      <c r="G132" s="18"/>
    </row>
    <row r="133" ht="11.25">
      <c r="G133" s="18"/>
    </row>
    <row r="134" ht="11.25">
      <c r="G134" s="18"/>
    </row>
    <row r="135" ht="11.25">
      <c r="G135" s="18"/>
    </row>
    <row r="136" ht="11.25">
      <c r="G136" s="18"/>
    </row>
    <row r="137" ht="11.25">
      <c r="G137" s="18"/>
    </row>
    <row r="138" ht="11.25">
      <c r="G138" s="18"/>
    </row>
    <row r="139" ht="11.25">
      <c r="G139" s="18"/>
    </row>
    <row r="140" ht="11.25">
      <c r="G140" s="18"/>
    </row>
    <row r="141" ht="11.25">
      <c r="G141" s="18"/>
    </row>
    <row r="142" ht="11.25">
      <c r="G142" s="18"/>
    </row>
    <row r="143" ht="11.25">
      <c r="G143" s="18"/>
    </row>
    <row r="144" ht="11.25">
      <c r="G144" s="18"/>
    </row>
    <row r="145" ht="11.25">
      <c r="G145" s="18"/>
    </row>
    <row r="146" ht="11.25">
      <c r="G146" s="18"/>
    </row>
    <row r="147" ht="11.25">
      <c r="G147" s="18"/>
    </row>
    <row r="148" ht="11.25">
      <c r="G148" s="18"/>
    </row>
    <row r="149" ht="11.25">
      <c r="G149" s="18"/>
    </row>
    <row r="150" ht="11.25">
      <c r="G150" s="18"/>
    </row>
    <row r="151" ht="11.25">
      <c r="G151" s="18"/>
    </row>
    <row r="152" ht="11.25">
      <c r="G152" s="18"/>
    </row>
    <row r="153" ht="11.25">
      <c r="G153" s="18"/>
    </row>
    <row r="154" ht="11.25">
      <c r="G154" s="18"/>
    </row>
    <row r="155" ht="11.25">
      <c r="G155" s="18"/>
    </row>
    <row r="156" ht="11.25">
      <c r="G156" s="18"/>
    </row>
    <row r="157" ht="11.25">
      <c r="G157" s="18"/>
    </row>
    <row r="158" ht="11.25">
      <c r="G158" s="18"/>
    </row>
    <row r="159" ht="11.25">
      <c r="G159" s="18"/>
    </row>
    <row r="160" ht="11.25">
      <c r="G160" s="18"/>
    </row>
    <row r="161" ht="11.25">
      <c r="G161" s="18"/>
    </row>
    <row r="162" ht="11.25">
      <c r="G162" s="18"/>
    </row>
    <row r="163" ht="11.25">
      <c r="G163" s="18"/>
    </row>
    <row r="164" ht="11.25">
      <c r="G164" s="18"/>
    </row>
    <row r="165" ht="11.25">
      <c r="G165" s="18"/>
    </row>
    <row r="166" ht="11.25">
      <c r="G166" s="18"/>
    </row>
    <row r="167" ht="11.25">
      <c r="G167" s="18"/>
    </row>
    <row r="168" ht="11.25">
      <c r="G168" s="18"/>
    </row>
    <row r="169" ht="11.25">
      <c r="G169" s="18"/>
    </row>
    <row r="170" ht="11.25">
      <c r="G170" s="18"/>
    </row>
    <row r="171" ht="11.25">
      <c r="G171" s="18"/>
    </row>
    <row r="172" ht="11.25">
      <c r="G172" s="18"/>
    </row>
    <row r="173" ht="11.25">
      <c r="G173" s="18"/>
    </row>
    <row r="174" ht="11.25">
      <c r="G174" s="18"/>
    </row>
    <row r="175" ht="11.25">
      <c r="G175" s="18"/>
    </row>
    <row r="176" ht="11.25">
      <c r="G176" s="18"/>
    </row>
    <row r="177" ht="11.25">
      <c r="G177" s="18"/>
    </row>
    <row r="178" ht="11.25">
      <c r="G178" s="18"/>
    </row>
    <row r="179" ht="11.25">
      <c r="G179" s="18"/>
    </row>
    <row r="180" ht="11.25">
      <c r="G180" s="18"/>
    </row>
    <row r="181" ht="11.25">
      <c r="G181" s="18"/>
    </row>
    <row r="182" ht="11.25">
      <c r="G182" s="18"/>
    </row>
    <row r="183" ht="11.25">
      <c r="G183" s="18"/>
    </row>
    <row r="184" ht="11.25">
      <c r="G184" s="18"/>
    </row>
    <row r="185" ht="11.25">
      <c r="G185" s="18"/>
    </row>
    <row r="186" ht="11.25">
      <c r="G186" s="18"/>
    </row>
    <row r="187" ht="11.25">
      <c r="G187" s="18"/>
    </row>
    <row r="188" ht="11.25">
      <c r="G188" s="18"/>
    </row>
    <row r="189" ht="11.25">
      <c r="G189" s="18"/>
    </row>
    <row r="190" ht="11.25">
      <c r="G190" s="18"/>
    </row>
    <row r="191" ht="11.25">
      <c r="G191" s="18"/>
    </row>
    <row r="192" ht="11.25">
      <c r="G192" s="18"/>
    </row>
    <row r="193" ht="11.25">
      <c r="G193" s="18"/>
    </row>
    <row r="194" ht="11.25">
      <c r="G194" s="18"/>
    </row>
    <row r="195" ht="11.25">
      <c r="G195" s="18"/>
    </row>
    <row r="196" ht="11.25">
      <c r="G196" s="18"/>
    </row>
    <row r="197" ht="11.25">
      <c r="G197" s="18"/>
    </row>
    <row r="198" ht="11.25">
      <c r="G198" s="18"/>
    </row>
    <row r="199" ht="11.25">
      <c r="G199" s="18"/>
    </row>
    <row r="200" ht="11.25">
      <c r="G200" s="18"/>
    </row>
    <row r="201" ht="11.25">
      <c r="G201" s="18"/>
    </row>
    <row r="202" ht="11.25">
      <c r="G202" s="18"/>
    </row>
    <row r="203" ht="11.25">
      <c r="G203" s="18"/>
    </row>
    <row r="204" ht="11.25">
      <c r="G204" s="18"/>
    </row>
    <row r="205" ht="11.25">
      <c r="G205" s="18"/>
    </row>
    <row r="206" ht="11.25">
      <c r="G206" s="18"/>
    </row>
    <row r="207" ht="11.25">
      <c r="G207" s="18"/>
    </row>
    <row r="208" ht="11.25">
      <c r="G208" s="18"/>
    </row>
    <row r="209" ht="11.25">
      <c r="G209" s="18"/>
    </row>
    <row r="210" ht="11.25">
      <c r="G210" s="18"/>
    </row>
    <row r="211" ht="11.25">
      <c r="G211" s="18"/>
    </row>
    <row r="212" ht="11.25">
      <c r="G212" s="18"/>
    </row>
    <row r="213" ht="11.25">
      <c r="G213" s="18"/>
    </row>
    <row r="214" ht="11.25">
      <c r="G214" s="18"/>
    </row>
    <row r="215" ht="11.25">
      <c r="G215" s="18"/>
    </row>
    <row r="216" ht="11.25">
      <c r="G216" s="18"/>
    </row>
    <row r="217" ht="11.25">
      <c r="G217" s="18"/>
    </row>
    <row r="218" ht="11.25">
      <c r="G218" s="18"/>
    </row>
    <row r="219" ht="11.25">
      <c r="G219" s="18"/>
    </row>
    <row r="220" ht="11.25">
      <c r="G220" s="18"/>
    </row>
    <row r="221" ht="11.25">
      <c r="G221" s="18"/>
    </row>
    <row r="222" ht="11.25">
      <c r="G222" s="18"/>
    </row>
    <row r="223" ht="11.25">
      <c r="G223" s="18"/>
    </row>
    <row r="224" ht="11.25">
      <c r="G224" s="18"/>
    </row>
    <row r="225" ht="11.25">
      <c r="G225" s="18"/>
    </row>
    <row r="226" ht="11.25">
      <c r="G226" s="18"/>
    </row>
    <row r="227" ht="11.25">
      <c r="G227" s="18"/>
    </row>
    <row r="228" ht="11.25">
      <c r="G228" s="18"/>
    </row>
    <row r="229" ht="11.25">
      <c r="G229" s="18"/>
    </row>
    <row r="230" ht="11.25">
      <c r="G230" s="18"/>
    </row>
    <row r="231" ht="11.25">
      <c r="G231" s="18"/>
    </row>
    <row r="232" ht="11.25">
      <c r="G232" s="18"/>
    </row>
    <row r="233" ht="11.25">
      <c r="G233" s="18"/>
    </row>
    <row r="234" ht="11.25">
      <c r="G234" s="18"/>
    </row>
    <row r="235" ht="11.25">
      <c r="G235" s="18"/>
    </row>
    <row r="236" ht="11.25">
      <c r="G236" s="18"/>
    </row>
    <row r="237" ht="11.25">
      <c r="G237" s="18"/>
    </row>
    <row r="238" ht="11.25">
      <c r="G238" s="18"/>
    </row>
    <row r="239" ht="11.25">
      <c r="G239" s="18"/>
    </row>
    <row r="240" ht="11.25">
      <c r="G240" s="18"/>
    </row>
    <row r="241" ht="11.25">
      <c r="G241" s="18"/>
    </row>
    <row r="242" ht="11.25">
      <c r="G242" s="18"/>
    </row>
    <row r="243" ht="11.25">
      <c r="G243" s="18"/>
    </row>
    <row r="244" ht="11.25">
      <c r="G244" s="18"/>
    </row>
    <row r="245" ht="11.25">
      <c r="G245" s="18"/>
    </row>
    <row r="246" ht="11.25">
      <c r="G246" s="18"/>
    </row>
    <row r="247" ht="11.25">
      <c r="G247" s="18"/>
    </row>
    <row r="248" ht="11.25">
      <c r="G248" s="18"/>
    </row>
    <row r="249" ht="11.25">
      <c r="G249" s="18"/>
    </row>
    <row r="250" ht="11.25">
      <c r="G250" s="18"/>
    </row>
    <row r="251" ht="11.25">
      <c r="G251" s="18"/>
    </row>
    <row r="252" ht="11.25">
      <c r="G252" s="18"/>
    </row>
    <row r="253" ht="11.25">
      <c r="G253" s="18"/>
    </row>
    <row r="254" ht="11.25">
      <c r="G254" s="18"/>
    </row>
    <row r="255" ht="11.25">
      <c r="G255" s="18"/>
    </row>
    <row r="256" ht="11.25">
      <c r="G256" s="18"/>
    </row>
    <row r="257" ht="11.25">
      <c r="G257" s="18"/>
    </row>
    <row r="258" ht="11.25">
      <c r="G258" s="18"/>
    </row>
    <row r="259" ht="11.25">
      <c r="G259" s="18"/>
    </row>
    <row r="260" ht="11.25">
      <c r="G260" s="18"/>
    </row>
    <row r="261" ht="11.25">
      <c r="G261" s="18"/>
    </row>
    <row r="262" ht="11.25">
      <c r="G262" s="18"/>
    </row>
    <row r="263" ht="11.25">
      <c r="G263" s="18"/>
    </row>
    <row r="264" ht="11.25">
      <c r="G264" s="18"/>
    </row>
    <row r="265" ht="11.25">
      <c r="G265" s="18"/>
    </row>
    <row r="266" ht="11.25">
      <c r="G266" s="18"/>
    </row>
    <row r="267" ht="11.25">
      <c r="G267" s="18"/>
    </row>
    <row r="268" ht="11.25">
      <c r="G268" s="18"/>
    </row>
    <row r="269" ht="11.25">
      <c r="G269" s="18"/>
    </row>
    <row r="270" ht="11.25">
      <c r="G270" s="18"/>
    </row>
    <row r="271" ht="11.25">
      <c r="G271" s="18"/>
    </row>
    <row r="272" ht="11.25">
      <c r="G272" s="18"/>
    </row>
    <row r="273" ht="11.25">
      <c r="G273" s="18"/>
    </row>
    <row r="274" ht="11.25">
      <c r="G274" s="18"/>
    </row>
    <row r="275" ht="11.25">
      <c r="G275" s="18"/>
    </row>
    <row r="276" ht="11.25">
      <c r="G276" s="18"/>
    </row>
    <row r="277" ht="11.25">
      <c r="G277" s="18"/>
    </row>
    <row r="278" ht="11.25">
      <c r="G278" s="18"/>
    </row>
    <row r="279" ht="11.25">
      <c r="G279" s="18"/>
    </row>
    <row r="280" ht="11.25">
      <c r="G280" s="18"/>
    </row>
    <row r="281" ht="11.25">
      <c r="G281" s="18"/>
    </row>
    <row r="282" ht="11.25">
      <c r="G282" s="18"/>
    </row>
    <row r="283" ht="11.25">
      <c r="G283" s="18"/>
    </row>
    <row r="284" ht="11.25">
      <c r="G284" s="18"/>
    </row>
    <row r="285" ht="11.25">
      <c r="G285" s="18"/>
    </row>
    <row r="286" ht="11.25">
      <c r="G286" s="18"/>
    </row>
    <row r="287" ht="11.25">
      <c r="G287" s="18"/>
    </row>
    <row r="288" ht="11.25">
      <c r="G288" s="18"/>
    </row>
    <row r="289" ht="11.25">
      <c r="G289" s="18"/>
    </row>
    <row r="290" ht="11.25">
      <c r="G290" s="18"/>
    </row>
    <row r="291" ht="11.25">
      <c r="G291" s="18"/>
    </row>
    <row r="292" ht="11.25">
      <c r="G292" s="18"/>
    </row>
    <row r="293" ht="11.25">
      <c r="G293" s="18"/>
    </row>
    <row r="294" ht="11.25">
      <c r="G294" s="18"/>
    </row>
    <row r="295" ht="11.25">
      <c r="G295" s="18"/>
    </row>
    <row r="296" ht="11.25">
      <c r="G296" s="18"/>
    </row>
    <row r="297" ht="11.25">
      <c r="G297" s="18"/>
    </row>
    <row r="298" ht="11.25">
      <c r="G298" s="18"/>
    </row>
    <row r="299" ht="11.25">
      <c r="G299" s="18"/>
    </row>
    <row r="300" ht="11.25">
      <c r="G300" s="18"/>
    </row>
    <row r="301" ht="11.25">
      <c r="G301" s="18"/>
    </row>
    <row r="302" ht="11.25">
      <c r="G302" s="18"/>
    </row>
    <row r="303" ht="11.25">
      <c r="G303" s="18"/>
    </row>
    <row r="304" ht="11.25">
      <c r="G304" s="18"/>
    </row>
    <row r="305" ht="11.25">
      <c r="G305" s="18"/>
    </row>
    <row r="306" ht="11.25">
      <c r="G306" s="18"/>
    </row>
    <row r="307" ht="11.25">
      <c r="G307" s="18"/>
    </row>
    <row r="308" ht="11.25">
      <c r="G308" s="18"/>
    </row>
    <row r="309" ht="11.25">
      <c r="G309" s="18"/>
    </row>
    <row r="310" ht="11.25">
      <c r="G310" s="18"/>
    </row>
    <row r="311" ht="11.25">
      <c r="G311" s="18"/>
    </row>
    <row r="312" ht="11.25">
      <c r="G312" s="18"/>
    </row>
    <row r="313" ht="11.25">
      <c r="G313" s="18"/>
    </row>
    <row r="314" ht="11.25">
      <c r="G314" s="18"/>
    </row>
    <row r="315" ht="11.25">
      <c r="G315" s="18"/>
    </row>
    <row r="316" ht="11.25">
      <c r="G316" s="18"/>
    </row>
    <row r="317" ht="11.25">
      <c r="G317" s="18"/>
    </row>
    <row r="318" ht="11.25">
      <c r="G318" s="18"/>
    </row>
    <row r="319" ht="11.25">
      <c r="G319" s="18"/>
    </row>
    <row r="320" ht="11.25">
      <c r="G320" s="18"/>
    </row>
    <row r="321" ht="11.25">
      <c r="G321" s="18"/>
    </row>
    <row r="322" ht="11.25">
      <c r="G322" s="18"/>
    </row>
    <row r="323" ht="11.25">
      <c r="G323" s="18"/>
    </row>
    <row r="324" ht="11.25">
      <c r="G324" s="18"/>
    </row>
    <row r="325" ht="11.25">
      <c r="G325" s="18"/>
    </row>
    <row r="326" ht="11.25">
      <c r="G326" s="18"/>
    </row>
    <row r="327" ht="11.25">
      <c r="G327" s="18"/>
    </row>
    <row r="328" ht="11.25">
      <c r="G328" s="18"/>
    </row>
    <row r="329" ht="11.25">
      <c r="G329" s="18"/>
    </row>
    <row r="330" ht="11.25">
      <c r="G330" s="18"/>
    </row>
    <row r="331" ht="11.25">
      <c r="G331" s="18"/>
    </row>
    <row r="332" ht="11.25">
      <c r="G332" s="18"/>
    </row>
    <row r="333" ht="11.25">
      <c r="G333" s="18"/>
    </row>
    <row r="334" ht="11.25">
      <c r="G334" s="18"/>
    </row>
    <row r="335" ht="11.25">
      <c r="G335" s="18"/>
    </row>
    <row r="336" ht="11.25">
      <c r="G336" s="18"/>
    </row>
    <row r="337" ht="11.25">
      <c r="G337" s="18"/>
    </row>
    <row r="338" ht="11.25">
      <c r="G338" s="18"/>
    </row>
    <row r="339" ht="11.25">
      <c r="G339" s="18"/>
    </row>
    <row r="340" ht="11.25">
      <c r="G340" s="18"/>
    </row>
    <row r="341" ht="11.25">
      <c r="G341" s="18"/>
    </row>
    <row r="342" ht="11.25">
      <c r="G342" s="18"/>
    </row>
    <row r="343" ht="11.25">
      <c r="G343" s="18"/>
    </row>
    <row r="344" ht="11.25">
      <c r="G344" s="18"/>
    </row>
    <row r="345" ht="11.25">
      <c r="G345" s="18"/>
    </row>
    <row r="346" ht="11.25">
      <c r="G346" s="18"/>
    </row>
    <row r="347" ht="11.25">
      <c r="G347" s="18"/>
    </row>
    <row r="348" ht="11.25">
      <c r="G348" s="18"/>
    </row>
    <row r="349" ht="11.25">
      <c r="G349" s="18"/>
    </row>
    <row r="350" ht="11.25">
      <c r="G350" s="18"/>
    </row>
    <row r="351" ht="11.25">
      <c r="G351" s="18"/>
    </row>
    <row r="352" ht="11.25">
      <c r="G352" s="18"/>
    </row>
    <row r="353" ht="11.25">
      <c r="G353" s="18"/>
    </row>
    <row r="354" ht="11.25">
      <c r="G354" s="18"/>
    </row>
    <row r="355" ht="11.25">
      <c r="G355" s="18"/>
    </row>
    <row r="356" ht="11.25">
      <c r="G356" s="18"/>
    </row>
    <row r="357" ht="11.25">
      <c r="G357" s="18"/>
    </row>
    <row r="358" ht="11.25">
      <c r="G358" s="18"/>
    </row>
    <row r="359" ht="11.25">
      <c r="G359" s="18"/>
    </row>
    <row r="360" ht="11.25">
      <c r="G360" s="18"/>
    </row>
    <row r="361" ht="11.25">
      <c r="G361" s="18"/>
    </row>
    <row r="362" ht="11.25">
      <c r="G362" s="18"/>
    </row>
    <row r="363" ht="11.25">
      <c r="G363" s="18"/>
    </row>
    <row r="364" ht="11.25">
      <c r="G364" s="18"/>
    </row>
    <row r="365" ht="11.25">
      <c r="G365" s="18"/>
    </row>
    <row r="366" ht="11.25">
      <c r="G366" s="18"/>
    </row>
    <row r="367" ht="11.25">
      <c r="G367" s="18"/>
    </row>
    <row r="368" ht="11.25">
      <c r="G368" s="18"/>
    </row>
    <row r="369" ht="11.25">
      <c r="G369" s="18"/>
    </row>
    <row r="370" ht="11.25">
      <c r="G370" s="18"/>
    </row>
    <row r="371" ht="11.25">
      <c r="G371" s="18"/>
    </row>
    <row r="372" ht="11.25">
      <c r="G372" s="18"/>
    </row>
    <row r="373" ht="11.25">
      <c r="G373" s="18"/>
    </row>
    <row r="374" ht="11.25">
      <c r="G374" s="18"/>
    </row>
    <row r="375" ht="11.25">
      <c r="G375" s="18"/>
    </row>
    <row r="376" ht="11.25">
      <c r="G376" s="18"/>
    </row>
    <row r="377" ht="11.25">
      <c r="G377" s="18"/>
    </row>
    <row r="378" ht="11.25">
      <c r="G378" s="18"/>
    </row>
    <row r="379" ht="11.25">
      <c r="G379" s="18"/>
    </row>
    <row r="380" ht="11.25">
      <c r="G380" s="18"/>
    </row>
    <row r="381" ht="11.25">
      <c r="G381" s="18"/>
    </row>
    <row r="382" ht="11.25">
      <c r="G382" s="18"/>
    </row>
    <row r="383" ht="11.25">
      <c r="G383" s="18"/>
    </row>
    <row r="384" ht="11.25">
      <c r="G384" s="18"/>
    </row>
    <row r="385" ht="11.25">
      <c r="G385" s="18"/>
    </row>
    <row r="386" ht="11.25">
      <c r="G386" s="18"/>
    </row>
    <row r="387" ht="11.25">
      <c r="G387" s="18"/>
    </row>
    <row r="388" ht="11.25">
      <c r="G388" s="18"/>
    </row>
    <row r="389" ht="11.25">
      <c r="G389" s="18"/>
    </row>
    <row r="390" ht="11.25">
      <c r="G390" s="18"/>
    </row>
    <row r="391" ht="11.25">
      <c r="G391" s="18"/>
    </row>
    <row r="392" ht="11.25">
      <c r="G392" s="18"/>
    </row>
    <row r="393" ht="11.25">
      <c r="G393" s="18"/>
    </row>
    <row r="394" ht="11.25">
      <c r="G394" s="18"/>
    </row>
    <row r="395" ht="11.25">
      <c r="G395" s="18"/>
    </row>
    <row r="396" ht="11.25">
      <c r="G396" s="18"/>
    </row>
    <row r="397" ht="11.25">
      <c r="G397" s="18"/>
    </row>
    <row r="398" ht="11.25">
      <c r="G398" s="18"/>
    </row>
    <row r="399" ht="11.25">
      <c r="G399" s="18"/>
    </row>
    <row r="400" ht="11.25">
      <c r="G400" s="18"/>
    </row>
    <row r="401" ht="11.25">
      <c r="G401" s="18"/>
    </row>
    <row r="402" ht="11.25">
      <c r="G402" s="18"/>
    </row>
    <row r="403" ht="11.25">
      <c r="G403" s="18"/>
    </row>
    <row r="404" ht="11.25">
      <c r="G404" s="18"/>
    </row>
    <row r="405" ht="11.25">
      <c r="G405" s="18"/>
    </row>
    <row r="406" ht="11.25">
      <c r="G406" s="18"/>
    </row>
    <row r="407" ht="11.25">
      <c r="G407" s="18"/>
    </row>
    <row r="408" ht="11.25">
      <c r="G408" s="18"/>
    </row>
    <row r="409" ht="11.25">
      <c r="G409" s="18"/>
    </row>
    <row r="410" ht="11.25">
      <c r="G410" s="18"/>
    </row>
    <row r="411" ht="11.25">
      <c r="G411" s="18"/>
    </row>
    <row r="412" ht="11.25">
      <c r="G412" s="18"/>
    </row>
    <row r="413" ht="11.25">
      <c r="G413" s="18"/>
    </row>
    <row r="414" ht="11.25">
      <c r="G414" s="18"/>
    </row>
    <row r="415" ht="11.25">
      <c r="G415" s="18"/>
    </row>
    <row r="416" ht="11.25">
      <c r="G416" s="18"/>
    </row>
    <row r="417" ht="11.25">
      <c r="G417" s="18"/>
    </row>
    <row r="418" ht="11.25">
      <c r="G418" s="18"/>
    </row>
    <row r="419" ht="11.25">
      <c r="G419" s="18"/>
    </row>
    <row r="420" ht="11.25">
      <c r="G420" s="18"/>
    </row>
    <row r="421" ht="11.25">
      <c r="G421" s="18"/>
    </row>
    <row r="422" ht="11.25">
      <c r="G422" s="18"/>
    </row>
    <row r="423" ht="11.25">
      <c r="G423" s="18"/>
    </row>
    <row r="424" ht="11.25">
      <c r="G424" s="18"/>
    </row>
    <row r="425" ht="11.25">
      <c r="G425" s="18"/>
    </row>
    <row r="426" ht="11.25">
      <c r="G426" s="18"/>
    </row>
    <row r="427" ht="11.25">
      <c r="G427" s="18"/>
    </row>
    <row r="428" ht="11.25">
      <c r="G428" s="18"/>
    </row>
    <row r="429" ht="11.25">
      <c r="G429" s="18"/>
    </row>
    <row r="430" ht="11.25">
      <c r="G430" s="18"/>
    </row>
    <row r="431" ht="11.25">
      <c r="G431" s="18"/>
    </row>
    <row r="432" ht="11.25">
      <c r="G432" s="18"/>
    </row>
    <row r="433" ht="11.25">
      <c r="G433" s="18"/>
    </row>
    <row r="434" ht="11.25">
      <c r="G434" s="18"/>
    </row>
    <row r="435" ht="11.25">
      <c r="G435" s="18"/>
    </row>
    <row r="436" ht="11.25">
      <c r="G436" s="18"/>
    </row>
    <row r="437" ht="11.25">
      <c r="G437" s="18"/>
    </row>
    <row r="438" ht="11.25">
      <c r="G438" s="18"/>
    </row>
    <row r="439" ht="11.25">
      <c r="G439" s="18"/>
    </row>
    <row r="440" ht="11.25">
      <c r="G440" s="18"/>
    </row>
    <row r="441" ht="11.25">
      <c r="G441" s="18"/>
    </row>
    <row r="442" ht="11.25">
      <c r="G442" s="18"/>
    </row>
    <row r="443" ht="11.25">
      <c r="G443" s="18"/>
    </row>
    <row r="444" ht="11.25">
      <c r="G444" s="18"/>
    </row>
    <row r="445" ht="11.25">
      <c r="G445" s="18"/>
    </row>
    <row r="446" ht="11.25">
      <c r="G446" s="18"/>
    </row>
    <row r="447" ht="11.25">
      <c r="G447" s="18"/>
    </row>
    <row r="448" ht="11.25">
      <c r="G448" s="18"/>
    </row>
    <row r="449" ht="11.25">
      <c r="G449" s="18"/>
    </row>
    <row r="450" ht="11.25">
      <c r="G450" s="18"/>
    </row>
    <row r="451" ht="11.25">
      <c r="G451" s="18"/>
    </row>
    <row r="452" ht="11.25">
      <c r="G452" s="18"/>
    </row>
    <row r="453" ht="11.25">
      <c r="G453" s="18"/>
    </row>
    <row r="454" ht="11.25">
      <c r="G454" s="18"/>
    </row>
    <row r="455" ht="11.25">
      <c r="G455" s="18"/>
    </row>
    <row r="456" ht="11.25">
      <c r="G456" s="18"/>
    </row>
    <row r="457" ht="11.25">
      <c r="G457" s="18"/>
    </row>
    <row r="458" ht="11.25">
      <c r="G458" s="18"/>
    </row>
    <row r="459" ht="11.25">
      <c r="G459" s="18"/>
    </row>
    <row r="460" ht="11.25">
      <c r="G460" s="18"/>
    </row>
    <row r="461" ht="11.25">
      <c r="G461" s="18"/>
    </row>
    <row r="462" ht="11.25">
      <c r="G462" s="18"/>
    </row>
    <row r="463" ht="11.25">
      <c r="G463" s="18"/>
    </row>
    <row r="464" ht="11.25">
      <c r="G464" s="18"/>
    </row>
    <row r="465" ht="11.25">
      <c r="G465" s="18"/>
    </row>
    <row r="466" ht="11.25">
      <c r="G466" s="18"/>
    </row>
    <row r="467" ht="11.25">
      <c r="G467" s="18"/>
    </row>
    <row r="468" ht="11.25">
      <c r="G468" s="18"/>
    </row>
    <row r="469" ht="11.25">
      <c r="G469" s="18"/>
    </row>
    <row r="470" ht="11.25">
      <c r="G470" s="18"/>
    </row>
    <row r="471" ht="11.25">
      <c r="G471" s="18"/>
    </row>
    <row r="472" ht="11.25">
      <c r="G472" s="18"/>
    </row>
    <row r="473" ht="11.25">
      <c r="G473" s="18"/>
    </row>
    <row r="474" ht="11.25">
      <c r="G474" s="18"/>
    </row>
    <row r="475" ht="11.25">
      <c r="G475" s="18"/>
    </row>
    <row r="476" ht="11.25">
      <c r="G476" s="18"/>
    </row>
    <row r="477" ht="11.25">
      <c r="G477" s="18"/>
    </row>
    <row r="478" ht="11.25">
      <c r="G478" s="18"/>
    </row>
    <row r="479" ht="11.25">
      <c r="G479" s="18"/>
    </row>
    <row r="480" ht="11.25">
      <c r="G480" s="18"/>
    </row>
    <row r="481" ht="11.25">
      <c r="G481" s="18"/>
    </row>
    <row r="482" ht="11.25">
      <c r="G482" s="18"/>
    </row>
    <row r="483" ht="11.25">
      <c r="G483" s="18"/>
    </row>
    <row r="484" ht="11.25">
      <c r="G484" s="18"/>
    </row>
    <row r="485" ht="11.25">
      <c r="G485" s="18"/>
    </row>
    <row r="486" ht="11.25">
      <c r="G486" s="18"/>
    </row>
    <row r="487" ht="11.25">
      <c r="G487" s="18"/>
    </row>
    <row r="488" ht="11.25">
      <c r="G488" s="18"/>
    </row>
    <row r="489" ht="11.25">
      <c r="G489" s="18"/>
    </row>
    <row r="490" ht="11.25">
      <c r="G490" s="18"/>
    </row>
    <row r="491" ht="11.25">
      <c r="G491" s="18"/>
    </row>
    <row r="492" ht="11.25">
      <c r="G492" s="18"/>
    </row>
    <row r="493" ht="11.25">
      <c r="G493" s="18"/>
    </row>
    <row r="494" ht="11.25">
      <c r="G494" s="18"/>
    </row>
    <row r="495" ht="11.25">
      <c r="G495" s="18"/>
    </row>
    <row r="496" ht="11.25">
      <c r="G496" s="18"/>
    </row>
    <row r="497" ht="11.25">
      <c r="G497" s="18"/>
    </row>
    <row r="498" ht="11.25">
      <c r="G498" s="18"/>
    </row>
    <row r="499" ht="11.25">
      <c r="G499" s="18"/>
    </row>
    <row r="500" ht="11.25">
      <c r="G500" s="18"/>
    </row>
    <row r="501" ht="11.25">
      <c r="G501" s="18"/>
    </row>
    <row r="502" ht="11.25">
      <c r="G502" s="18"/>
    </row>
    <row r="503" ht="11.25">
      <c r="G503" s="18"/>
    </row>
    <row r="504" ht="11.25">
      <c r="G504" s="18"/>
    </row>
    <row r="505" ht="11.25">
      <c r="G505" s="18"/>
    </row>
    <row r="506" ht="11.25">
      <c r="G506" s="18"/>
    </row>
    <row r="507" ht="11.25">
      <c r="G507" s="18"/>
    </row>
    <row r="508" ht="11.25">
      <c r="G508" s="18"/>
    </row>
    <row r="509" ht="11.25">
      <c r="G509" s="18"/>
    </row>
    <row r="510" ht="11.25">
      <c r="G510" s="18"/>
    </row>
    <row r="511" ht="11.25">
      <c r="G511" s="18"/>
    </row>
    <row r="512" ht="11.25">
      <c r="G512" s="18"/>
    </row>
    <row r="513" ht="11.25">
      <c r="G513" s="18"/>
    </row>
    <row r="514" ht="11.25">
      <c r="G514" s="18"/>
    </row>
    <row r="515" ht="11.25">
      <c r="G515" s="18"/>
    </row>
    <row r="516" ht="11.25">
      <c r="G516" s="18"/>
    </row>
    <row r="517" ht="11.25">
      <c r="G517" s="18"/>
    </row>
    <row r="518" ht="11.25">
      <c r="G518" s="18"/>
    </row>
    <row r="519" ht="11.25">
      <c r="G519" s="18"/>
    </row>
    <row r="520" ht="11.25">
      <c r="G520" s="18"/>
    </row>
    <row r="521" ht="11.25">
      <c r="G521" s="18"/>
    </row>
    <row r="522" ht="11.25">
      <c r="G522" s="18"/>
    </row>
    <row r="523" ht="11.25">
      <c r="G523" s="18"/>
    </row>
    <row r="524" ht="11.25">
      <c r="G524" s="18"/>
    </row>
    <row r="525" ht="11.25">
      <c r="G525" s="18"/>
    </row>
    <row r="526" ht="11.25">
      <c r="G526" s="18"/>
    </row>
    <row r="527" ht="11.25">
      <c r="G527" s="18"/>
    </row>
    <row r="528" ht="11.25">
      <c r="G528" s="18"/>
    </row>
    <row r="529" ht="11.25">
      <c r="G529" s="18"/>
    </row>
    <row r="530" ht="11.25">
      <c r="G530" s="18"/>
    </row>
    <row r="531" ht="11.25">
      <c r="G531" s="18"/>
    </row>
    <row r="532" ht="11.25">
      <c r="G532" s="18"/>
    </row>
    <row r="533" ht="11.25">
      <c r="G533" s="18"/>
    </row>
    <row r="534" ht="11.25">
      <c r="G534" s="18"/>
    </row>
    <row r="535" ht="11.25">
      <c r="G535" s="18"/>
    </row>
    <row r="536" ht="11.25">
      <c r="G536" s="18"/>
    </row>
    <row r="537" ht="11.25">
      <c r="G537" s="18"/>
    </row>
    <row r="538" ht="11.25">
      <c r="G538" s="18"/>
    </row>
    <row r="539" ht="11.25">
      <c r="G539" s="18"/>
    </row>
    <row r="540" ht="11.25">
      <c r="G540" s="18"/>
    </row>
    <row r="541" ht="11.25">
      <c r="G541" s="18"/>
    </row>
    <row r="542" ht="11.25">
      <c r="G542" s="18"/>
    </row>
    <row r="543" ht="11.25">
      <c r="G543" s="18"/>
    </row>
    <row r="544" ht="11.25">
      <c r="G544" s="18"/>
    </row>
    <row r="545" ht="11.25">
      <c r="G545" s="18"/>
    </row>
    <row r="546" ht="11.25">
      <c r="G546" s="18"/>
    </row>
    <row r="547" ht="11.25">
      <c r="G547" s="18"/>
    </row>
    <row r="548" ht="11.25">
      <c r="G548" s="18"/>
    </row>
    <row r="549" ht="11.25">
      <c r="G549" s="18"/>
    </row>
    <row r="550" ht="11.25">
      <c r="G550" s="18"/>
    </row>
    <row r="551" ht="11.25">
      <c r="G551" s="18"/>
    </row>
    <row r="552" ht="11.25">
      <c r="G552" s="18"/>
    </row>
    <row r="553" ht="11.25">
      <c r="G553" s="18"/>
    </row>
    <row r="554" ht="11.25">
      <c r="G554" s="18"/>
    </row>
    <row r="555" ht="11.25">
      <c r="G555" s="18"/>
    </row>
    <row r="556" ht="11.25">
      <c r="G556" s="18"/>
    </row>
    <row r="557" ht="11.25">
      <c r="G557" s="18"/>
    </row>
    <row r="558" ht="11.25">
      <c r="G558" s="18"/>
    </row>
    <row r="559" ht="11.25">
      <c r="G559" s="18"/>
    </row>
    <row r="560" ht="11.25">
      <c r="G560" s="18"/>
    </row>
    <row r="561" ht="11.25">
      <c r="G561" s="18"/>
    </row>
    <row r="562" ht="11.25">
      <c r="G562" s="18"/>
    </row>
    <row r="563" ht="11.25">
      <c r="G563" s="18"/>
    </row>
    <row r="564" ht="11.25">
      <c r="G564" s="18"/>
    </row>
    <row r="565" ht="11.25">
      <c r="G565" s="18"/>
    </row>
    <row r="566" ht="11.25">
      <c r="G566" s="18"/>
    </row>
    <row r="567" ht="11.25">
      <c r="G567" s="18"/>
    </row>
    <row r="568" ht="11.25">
      <c r="G568" s="18"/>
    </row>
    <row r="569" ht="11.25">
      <c r="G569" s="18"/>
    </row>
    <row r="570" ht="11.25">
      <c r="G570" s="18"/>
    </row>
    <row r="571" ht="11.25">
      <c r="G571" s="18"/>
    </row>
    <row r="572" ht="11.25">
      <c r="G572" s="18"/>
    </row>
    <row r="573" ht="11.25">
      <c r="G573" s="18"/>
    </row>
    <row r="574" ht="11.25">
      <c r="G574" s="18"/>
    </row>
    <row r="575" ht="11.25">
      <c r="G575" s="18"/>
    </row>
    <row r="576" ht="11.25">
      <c r="G576" s="18"/>
    </row>
    <row r="577" ht="11.25">
      <c r="G577" s="18"/>
    </row>
    <row r="578" ht="11.25">
      <c r="G578" s="18"/>
    </row>
    <row r="579" ht="11.25">
      <c r="G579" s="18"/>
    </row>
    <row r="580" ht="11.25">
      <c r="G580" s="18"/>
    </row>
    <row r="581" ht="11.25">
      <c r="G581" s="18"/>
    </row>
    <row r="582" ht="11.25">
      <c r="G582" s="18"/>
    </row>
    <row r="583" ht="11.25">
      <c r="G583" s="18"/>
    </row>
    <row r="584" ht="11.25">
      <c r="G584" s="18"/>
    </row>
    <row r="585" ht="11.25">
      <c r="G585" s="18"/>
    </row>
    <row r="586" ht="11.25">
      <c r="G586" s="18"/>
    </row>
    <row r="587" ht="11.25">
      <c r="G587" s="18"/>
    </row>
    <row r="588" ht="11.25">
      <c r="G588" s="18"/>
    </row>
    <row r="589" ht="11.25">
      <c r="G589" s="18"/>
    </row>
    <row r="590" ht="11.25">
      <c r="G590" s="18"/>
    </row>
    <row r="591" ht="11.25">
      <c r="G591" s="18"/>
    </row>
    <row r="592" ht="11.25">
      <c r="G592" s="18"/>
    </row>
    <row r="593" ht="11.25">
      <c r="G593" s="18"/>
    </row>
    <row r="594" ht="11.25">
      <c r="G594" s="18"/>
    </row>
    <row r="595" ht="11.25">
      <c r="G595" s="18"/>
    </row>
    <row r="596" ht="11.25">
      <c r="G596" s="18"/>
    </row>
    <row r="597" ht="11.25">
      <c r="G597" s="18"/>
    </row>
    <row r="598" ht="11.25">
      <c r="G598" s="18"/>
    </row>
    <row r="599" ht="11.25">
      <c r="G599" s="18"/>
    </row>
    <row r="600" ht="11.25">
      <c r="G600" s="18"/>
    </row>
    <row r="601" ht="11.25">
      <c r="G601" s="18"/>
    </row>
    <row r="602" ht="11.25">
      <c r="G602" s="18"/>
    </row>
    <row r="603" ht="11.25">
      <c r="G603" s="18"/>
    </row>
    <row r="604" ht="11.25">
      <c r="G604" s="18"/>
    </row>
    <row r="605" ht="11.25">
      <c r="G605" s="18"/>
    </row>
    <row r="606" ht="11.25">
      <c r="G606" s="18"/>
    </row>
    <row r="607" ht="11.25">
      <c r="G607" s="18"/>
    </row>
    <row r="608" ht="11.25">
      <c r="G608" s="18"/>
    </row>
    <row r="609" ht="11.25">
      <c r="G609" s="18"/>
    </row>
    <row r="610" ht="11.25">
      <c r="G610" s="18"/>
    </row>
    <row r="611" ht="11.25">
      <c r="G611" s="18"/>
    </row>
    <row r="612" ht="11.25">
      <c r="G612" s="18"/>
    </row>
    <row r="613" ht="11.25">
      <c r="G613" s="18"/>
    </row>
    <row r="614" ht="11.25">
      <c r="G614" s="18"/>
    </row>
    <row r="615" ht="11.25">
      <c r="G615" s="18"/>
    </row>
    <row r="616" ht="11.25">
      <c r="G616" s="18"/>
    </row>
    <row r="617" ht="11.25">
      <c r="G617" s="18"/>
    </row>
    <row r="618" ht="11.25">
      <c r="G618" s="18"/>
    </row>
    <row r="619" ht="11.25">
      <c r="G619" s="18"/>
    </row>
    <row r="620" ht="11.25">
      <c r="G620" s="18"/>
    </row>
    <row r="621" ht="11.25">
      <c r="G621" s="18"/>
    </row>
    <row r="622" ht="11.25">
      <c r="G622" s="18"/>
    </row>
    <row r="623" ht="11.25">
      <c r="G623" s="18"/>
    </row>
    <row r="624" ht="11.25">
      <c r="G624" s="18"/>
    </row>
    <row r="625" ht="11.25">
      <c r="G625" s="18"/>
    </row>
    <row r="626" ht="11.25">
      <c r="G626" s="18"/>
    </row>
    <row r="627" ht="11.25">
      <c r="G627" s="18"/>
    </row>
    <row r="628" ht="11.25">
      <c r="G628" s="18"/>
    </row>
    <row r="629" ht="11.25">
      <c r="G629" s="18"/>
    </row>
    <row r="630" ht="11.25">
      <c r="G630" s="18"/>
    </row>
    <row r="631" ht="11.25">
      <c r="G631" s="18"/>
    </row>
    <row r="632" ht="11.25">
      <c r="G632" s="18"/>
    </row>
    <row r="633" ht="11.25">
      <c r="G633" s="18"/>
    </row>
    <row r="634" ht="11.25">
      <c r="G634" s="18"/>
    </row>
    <row r="635" ht="11.25">
      <c r="G635" s="18"/>
    </row>
    <row r="636" ht="11.25">
      <c r="G636" s="18"/>
    </row>
    <row r="637" ht="11.25">
      <c r="G637" s="18"/>
    </row>
    <row r="638" ht="11.25">
      <c r="G638" s="18"/>
    </row>
    <row r="639" ht="11.25">
      <c r="G639" s="18"/>
    </row>
    <row r="640" ht="11.25">
      <c r="G640" s="18"/>
    </row>
    <row r="641" ht="11.25">
      <c r="G641" s="18"/>
    </row>
    <row r="642" ht="11.25">
      <c r="G642" s="18"/>
    </row>
    <row r="643" ht="11.25">
      <c r="G643" s="18"/>
    </row>
    <row r="644" ht="11.25">
      <c r="G644" s="18"/>
    </row>
    <row r="645" ht="11.25">
      <c r="G645" s="18"/>
    </row>
    <row r="646" ht="11.25">
      <c r="G646" s="18"/>
    </row>
    <row r="647" ht="11.25">
      <c r="G647" s="18"/>
    </row>
    <row r="648" ht="11.25">
      <c r="G648" s="18"/>
    </row>
    <row r="649" ht="11.25">
      <c r="G649" s="18"/>
    </row>
    <row r="650" ht="11.25">
      <c r="G650" s="18"/>
    </row>
    <row r="651" ht="11.25">
      <c r="G651" s="18"/>
    </row>
    <row r="652" ht="11.25">
      <c r="G652" s="18"/>
    </row>
    <row r="653" ht="11.25">
      <c r="G653" s="18"/>
    </row>
    <row r="654" ht="11.25">
      <c r="G654" s="18"/>
    </row>
    <row r="655" ht="11.25">
      <c r="G655" s="18"/>
    </row>
    <row r="656" ht="11.25">
      <c r="G656" s="18"/>
    </row>
    <row r="657" ht="11.25">
      <c r="G657" s="18"/>
    </row>
    <row r="658" ht="11.25">
      <c r="G658" s="18"/>
    </row>
    <row r="659" ht="11.25">
      <c r="G659" s="18"/>
    </row>
    <row r="660" ht="11.25">
      <c r="G660" s="18"/>
    </row>
    <row r="661" ht="11.25">
      <c r="G661" s="18"/>
    </row>
    <row r="662" ht="11.25">
      <c r="G662" s="18"/>
    </row>
    <row r="663" ht="11.25">
      <c r="G663" s="18"/>
    </row>
    <row r="664" ht="11.25">
      <c r="G664" s="18"/>
    </row>
    <row r="665" ht="11.25">
      <c r="G665" s="18"/>
    </row>
    <row r="666" ht="11.25">
      <c r="G666" s="18"/>
    </row>
    <row r="667" ht="11.25">
      <c r="G667" s="18"/>
    </row>
    <row r="668" ht="11.25">
      <c r="G668" s="18"/>
    </row>
    <row r="669" ht="11.25">
      <c r="G669" s="18"/>
    </row>
    <row r="670" ht="11.25">
      <c r="G670" s="18"/>
    </row>
    <row r="671" ht="11.25">
      <c r="G671" s="18"/>
    </row>
    <row r="672" ht="11.25">
      <c r="G672" s="18"/>
    </row>
    <row r="673" ht="11.25">
      <c r="G673" s="18"/>
    </row>
    <row r="674" ht="11.25">
      <c r="G674" s="18"/>
    </row>
    <row r="675" ht="11.25">
      <c r="G675" s="18"/>
    </row>
    <row r="676" ht="11.25">
      <c r="G676" s="18"/>
    </row>
    <row r="677" ht="11.25">
      <c r="G677" s="18"/>
    </row>
    <row r="678" ht="11.25">
      <c r="G678" s="18"/>
    </row>
    <row r="679" ht="11.25">
      <c r="G679" s="18"/>
    </row>
    <row r="680" ht="11.25">
      <c r="G680" s="18"/>
    </row>
    <row r="681" ht="11.25">
      <c r="G681" s="18"/>
    </row>
    <row r="682" ht="11.25">
      <c r="G682" s="18"/>
    </row>
    <row r="683" ht="11.25">
      <c r="G683" s="18"/>
    </row>
    <row r="684" ht="11.25">
      <c r="G684" s="18"/>
    </row>
    <row r="685" ht="11.25">
      <c r="G685" s="18"/>
    </row>
    <row r="686" ht="11.25">
      <c r="G686" s="18"/>
    </row>
    <row r="687" ht="11.25">
      <c r="G687" s="18"/>
    </row>
    <row r="688" ht="11.25">
      <c r="G688" s="18"/>
    </row>
    <row r="689" ht="11.25">
      <c r="G689" s="18"/>
    </row>
    <row r="690" ht="11.25">
      <c r="G690" s="18"/>
    </row>
    <row r="691" ht="11.25">
      <c r="G691" s="18"/>
    </row>
    <row r="692" ht="11.25">
      <c r="G692" s="18"/>
    </row>
    <row r="693" ht="11.25">
      <c r="G693" s="18"/>
    </row>
    <row r="694" ht="11.25">
      <c r="G694" s="18"/>
    </row>
    <row r="695" ht="11.25">
      <c r="G695" s="18"/>
    </row>
    <row r="696" ht="11.25">
      <c r="G696" s="18"/>
    </row>
    <row r="697" ht="11.25">
      <c r="G697" s="18"/>
    </row>
    <row r="698" ht="11.25">
      <c r="G698" s="18"/>
    </row>
    <row r="699" ht="11.25">
      <c r="G699" s="18"/>
    </row>
    <row r="700" ht="11.25">
      <c r="G700" s="18"/>
    </row>
    <row r="701" ht="11.25">
      <c r="G701" s="18"/>
    </row>
    <row r="702" ht="11.25">
      <c r="G702" s="18"/>
    </row>
    <row r="703" ht="11.25">
      <c r="G703" s="18"/>
    </row>
    <row r="704" ht="11.25">
      <c r="G704" s="18"/>
    </row>
    <row r="705" ht="11.25">
      <c r="G705" s="18"/>
    </row>
    <row r="706" ht="11.25">
      <c r="G706" s="18"/>
    </row>
    <row r="707" ht="11.25">
      <c r="G707" s="18"/>
    </row>
    <row r="708" ht="11.25">
      <c r="G708" s="18"/>
    </row>
    <row r="709" ht="11.25">
      <c r="G709" s="18"/>
    </row>
    <row r="710" ht="11.25">
      <c r="G710" s="18"/>
    </row>
    <row r="711" ht="11.25">
      <c r="G711" s="18"/>
    </row>
    <row r="712" ht="11.25">
      <c r="G712" s="18"/>
    </row>
    <row r="713" ht="11.25">
      <c r="G713" s="18"/>
    </row>
    <row r="714" ht="11.25">
      <c r="G714" s="18"/>
    </row>
    <row r="715" ht="11.25">
      <c r="G715" s="18"/>
    </row>
    <row r="716" ht="11.25">
      <c r="G716" s="18"/>
    </row>
    <row r="717" ht="11.25">
      <c r="G717" s="18"/>
    </row>
    <row r="718" ht="11.25">
      <c r="G718" s="18"/>
    </row>
    <row r="719" ht="11.25">
      <c r="G719" s="18"/>
    </row>
    <row r="720" ht="11.25">
      <c r="G720" s="18"/>
    </row>
    <row r="721" ht="11.25">
      <c r="G721" s="18"/>
    </row>
    <row r="722" ht="11.25">
      <c r="G722" s="18"/>
    </row>
    <row r="723" ht="11.25">
      <c r="G723" s="18"/>
    </row>
    <row r="724" ht="11.25">
      <c r="G724" s="18"/>
    </row>
    <row r="725" ht="11.25">
      <c r="G725" s="18"/>
    </row>
    <row r="726" ht="11.25">
      <c r="G726" s="18"/>
    </row>
    <row r="727" ht="11.25">
      <c r="G727" s="18"/>
    </row>
    <row r="728" ht="11.25">
      <c r="G728" s="18"/>
    </row>
    <row r="729" ht="11.25">
      <c r="G729" s="18"/>
    </row>
    <row r="730" ht="11.25">
      <c r="G730" s="18"/>
    </row>
    <row r="731" ht="11.25">
      <c r="G731" s="18"/>
    </row>
    <row r="732" ht="11.25">
      <c r="G732" s="18"/>
    </row>
    <row r="733" ht="11.25">
      <c r="G733" s="18"/>
    </row>
    <row r="734" ht="11.25">
      <c r="G734" s="18"/>
    </row>
    <row r="735" ht="11.25">
      <c r="G735" s="18"/>
    </row>
    <row r="736" ht="11.25">
      <c r="G736" s="18"/>
    </row>
    <row r="737" ht="11.25">
      <c r="G737" s="18"/>
    </row>
    <row r="738" ht="11.25">
      <c r="G738" s="18"/>
    </row>
    <row r="739" ht="11.25">
      <c r="G739" s="18"/>
    </row>
    <row r="740" ht="11.25">
      <c r="G740" s="18"/>
    </row>
    <row r="741" ht="11.25">
      <c r="G741" s="18"/>
    </row>
    <row r="742" ht="11.25">
      <c r="G742" s="18"/>
    </row>
    <row r="743" ht="11.25">
      <c r="G743" s="18"/>
    </row>
    <row r="744" ht="11.25">
      <c r="G744" s="18"/>
    </row>
    <row r="745" ht="11.25">
      <c r="G745" s="18"/>
    </row>
    <row r="746" ht="11.25">
      <c r="G746" s="18"/>
    </row>
    <row r="747" ht="11.25">
      <c r="G747" s="18"/>
    </row>
    <row r="748" ht="11.25">
      <c r="G748" s="18"/>
    </row>
    <row r="749" ht="11.25">
      <c r="G749" s="18"/>
    </row>
    <row r="750" ht="11.25">
      <c r="G750" s="18"/>
    </row>
    <row r="751" ht="11.25">
      <c r="G751" s="18"/>
    </row>
    <row r="752" ht="11.25">
      <c r="G752" s="18"/>
    </row>
    <row r="753" ht="11.25">
      <c r="G753" s="18"/>
    </row>
    <row r="754" ht="11.25">
      <c r="G754" s="18"/>
    </row>
    <row r="755" ht="11.25">
      <c r="G755" s="18"/>
    </row>
    <row r="756" ht="11.25">
      <c r="G756" s="18"/>
    </row>
    <row r="757" ht="11.25">
      <c r="G757" s="18"/>
    </row>
    <row r="758" ht="11.25">
      <c r="G758" s="18"/>
    </row>
    <row r="759" ht="11.25">
      <c r="G759" s="18"/>
    </row>
    <row r="760" ht="11.25">
      <c r="G760" s="18"/>
    </row>
    <row r="761" ht="11.25">
      <c r="G761" s="18"/>
    </row>
    <row r="762" ht="11.25">
      <c r="G762" s="18"/>
    </row>
    <row r="763" ht="11.25">
      <c r="G763" s="18"/>
    </row>
    <row r="764" ht="11.25">
      <c r="G764" s="18"/>
    </row>
    <row r="765" ht="11.25">
      <c r="G765" s="18"/>
    </row>
    <row r="766" ht="11.25">
      <c r="G766" s="18"/>
    </row>
    <row r="767" ht="11.25">
      <c r="G767" s="18"/>
    </row>
    <row r="768" ht="11.25">
      <c r="G768" s="18"/>
    </row>
    <row r="769" ht="11.25">
      <c r="G769" s="18"/>
    </row>
    <row r="770" ht="11.25">
      <c r="G770" s="18"/>
    </row>
    <row r="771" ht="11.25">
      <c r="G771" s="18"/>
    </row>
    <row r="772" ht="11.25">
      <c r="G772" s="18"/>
    </row>
    <row r="773" ht="11.25">
      <c r="G773" s="18"/>
    </row>
    <row r="774" ht="11.25">
      <c r="G774" s="18"/>
    </row>
    <row r="775" ht="11.25">
      <c r="G775" s="18"/>
    </row>
    <row r="776" ht="11.25">
      <c r="G776" s="18"/>
    </row>
    <row r="777" ht="11.25">
      <c r="G777" s="18"/>
    </row>
    <row r="778" ht="11.25">
      <c r="G778" s="18"/>
    </row>
    <row r="779" ht="11.25">
      <c r="G779" s="18"/>
    </row>
    <row r="780" ht="11.25">
      <c r="G780" s="18"/>
    </row>
    <row r="781" ht="11.25">
      <c r="G781" s="18"/>
    </row>
    <row r="782" ht="11.25">
      <c r="G782" s="18"/>
    </row>
    <row r="783" ht="11.25">
      <c r="G783" s="18"/>
    </row>
    <row r="784" ht="11.25">
      <c r="G784" s="18"/>
    </row>
    <row r="785" ht="11.25">
      <c r="G785" s="18"/>
    </row>
    <row r="786" ht="11.25">
      <c r="G786" s="18"/>
    </row>
    <row r="787" ht="11.25">
      <c r="G787" s="18"/>
    </row>
    <row r="788" ht="11.25">
      <c r="G788" s="18"/>
    </row>
    <row r="789" ht="11.25">
      <c r="G789" s="18"/>
    </row>
    <row r="790" ht="11.25">
      <c r="G790" s="18"/>
    </row>
    <row r="791" ht="11.25">
      <c r="G791" s="18"/>
    </row>
    <row r="792" ht="11.25">
      <c r="G792" s="18"/>
    </row>
    <row r="793" ht="11.25">
      <c r="G793" s="18"/>
    </row>
    <row r="794" ht="11.25">
      <c r="G794" s="18"/>
    </row>
    <row r="795" ht="11.25">
      <c r="G795" s="18"/>
    </row>
    <row r="796" ht="11.25">
      <c r="G796" s="18"/>
    </row>
    <row r="797" ht="11.25">
      <c r="G797" s="18"/>
    </row>
    <row r="798" ht="11.25">
      <c r="G798" s="18"/>
    </row>
    <row r="799" ht="11.25">
      <c r="G799" s="18"/>
    </row>
    <row r="800" ht="11.25">
      <c r="G800" s="18"/>
    </row>
    <row r="801" ht="11.25">
      <c r="G801" s="18"/>
    </row>
    <row r="802" ht="11.25">
      <c r="G802" s="18"/>
    </row>
    <row r="803" ht="11.25">
      <c r="G803" s="18"/>
    </row>
    <row r="804" ht="11.25">
      <c r="G804" s="18"/>
    </row>
    <row r="805" ht="11.25">
      <c r="G805" s="18"/>
    </row>
    <row r="806" ht="11.25">
      <c r="G806" s="18"/>
    </row>
    <row r="807" ht="11.25">
      <c r="G807" s="18"/>
    </row>
    <row r="808" ht="11.25">
      <c r="G808" s="18"/>
    </row>
    <row r="809" ht="11.25">
      <c r="G809" s="18"/>
    </row>
    <row r="810" ht="11.25">
      <c r="G810" s="18"/>
    </row>
    <row r="811" ht="11.25">
      <c r="G811" s="18"/>
    </row>
    <row r="812" ht="11.25">
      <c r="G812" s="18"/>
    </row>
    <row r="813" ht="11.25">
      <c r="G813" s="18"/>
    </row>
    <row r="814" ht="11.25">
      <c r="G814" s="18"/>
    </row>
    <row r="815" ht="11.25">
      <c r="G815" s="18"/>
    </row>
    <row r="816" ht="11.25">
      <c r="G816" s="18"/>
    </row>
    <row r="817" ht="11.25">
      <c r="G817" s="18"/>
    </row>
    <row r="818" ht="11.25">
      <c r="G818" s="18"/>
    </row>
    <row r="819" ht="11.25">
      <c r="G819" s="18"/>
    </row>
    <row r="820" ht="11.25">
      <c r="G820" s="18"/>
    </row>
    <row r="821" ht="11.25">
      <c r="G821" s="18"/>
    </row>
    <row r="822" ht="11.25">
      <c r="G822" s="18"/>
    </row>
    <row r="823" ht="11.25">
      <c r="G823" s="18"/>
    </row>
    <row r="824" ht="11.25">
      <c r="G824" s="18"/>
    </row>
    <row r="825" ht="11.25">
      <c r="G825" s="18"/>
    </row>
    <row r="826" ht="11.25">
      <c r="G826" s="18"/>
    </row>
    <row r="827" ht="11.25">
      <c r="G827" s="18"/>
    </row>
    <row r="828" ht="11.25">
      <c r="G828" s="18"/>
    </row>
    <row r="829" ht="11.25">
      <c r="G829" s="18"/>
    </row>
    <row r="830" ht="11.25">
      <c r="G830" s="18"/>
    </row>
    <row r="831" ht="11.25">
      <c r="G831" s="18"/>
    </row>
    <row r="832" ht="11.25">
      <c r="G832" s="18"/>
    </row>
    <row r="833" ht="11.25">
      <c r="G833" s="18"/>
    </row>
    <row r="834" ht="11.25">
      <c r="G834" s="18"/>
    </row>
    <row r="835" ht="11.25">
      <c r="G835" s="18"/>
    </row>
    <row r="836" ht="11.25">
      <c r="G836" s="18"/>
    </row>
    <row r="837" ht="11.25">
      <c r="G837" s="18"/>
    </row>
    <row r="838" ht="11.25">
      <c r="G838" s="18"/>
    </row>
    <row r="839" ht="11.25">
      <c r="G839" s="18"/>
    </row>
    <row r="840" ht="11.25">
      <c r="G840" s="18"/>
    </row>
    <row r="841" ht="11.25">
      <c r="G841" s="18"/>
    </row>
    <row r="842" ht="11.25">
      <c r="G842" s="18"/>
    </row>
    <row r="843" ht="11.25">
      <c r="G843" s="18"/>
    </row>
    <row r="844" ht="11.25">
      <c r="G844" s="18"/>
    </row>
    <row r="845" ht="11.25">
      <c r="G845" s="18"/>
    </row>
    <row r="846" ht="11.25">
      <c r="G846" s="18"/>
    </row>
    <row r="847" ht="11.25">
      <c r="G847" s="18"/>
    </row>
    <row r="848" ht="11.25">
      <c r="G848" s="18"/>
    </row>
    <row r="849" ht="11.25">
      <c r="G849" s="18"/>
    </row>
    <row r="850" ht="11.25">
      <c r="G850" s="18"/>
    </row>
    <row r="851" ht="11.25">
      <c r="G851" s="18"/>
    </row>
    <row r="852" ht="11.25">
      <c r="G852" s="18"/>
    </row>
    <row r="853" ht="11.25">
      <c r="G853" s="18"/>
    </row>
    <row r="854" ht="11.25">
      <c r="G854" s="18"/>
    </row>
    <row r="855" ht="11.25">
      <c r="G855" s="18"/>
    </row>
    <row r="856" ht="11.25">
      <c r="G856" s="18"/>
    </row>
    <row r="857" ht="11.25">
      <c r="G857" s="18"/>
    </row>
    <row r="858" ht="11.25">
      <c r="G858" s="18"/>
    </row>
    <row r="859" ht="11.25">
      <c r="G859" s="18"/>
    </row>
    <row r="860" ht="11.25">
      <c r="G860" s="18"/>
    </row>
    <row r="861" ht="11.25">
      <c r="G861" s="18"/>
    </row>
    <row r="862" ht="11.25">
      <c r="G862" s="18"/>
    </row>
    <row r="863" ht="11.25">
      <c r="G863" s="18"/>
    </row>
    <row r="864" ht="11.25">
      <c r="G864" s="18"/>
    </row>
    <row r="865" ht="11.25">
      <c r="G865" s="18"/>
    </row>
    <row r="866" ht="11.25">
      <c r="G866" s="18"/>
    </row>
    <row r="867" ht="11.25">
      <c r="G867" s="18"/>
    </row>
    <row r="868" ht="11.25">
      <c r="G868" s="18"/>
    </row>
    <row r="869" ht="11.25">
      <c r="G869" s="18"/>
    </row>
    <row r="870" ht="11.25">
      <c r="G870" s="18"/>
    </row>
    <row r="871" ht="11.25">
      <c r="G871" s="18"/>
    </row>
    <row r="872" ht="11.25">
      <c r="G872" s="18"/>
    </row>
    <row r="873" ht="11.25">
      <c r="G873" s="18"/>
    </row>
    <row r="874" ht="11.25">
      <c r="G874" s="18"/>
    </row>
    <row r="875" ht="11.25">
      <c r="G875" s="18"/>
    </row>
    <row r="876" ht="11.25">
      <c r="G876" s="18"/>
    </row>
    <row r="877" ht="11.25">
      <c r="G877" s="18"/>
    </row>
    <row r="878" ht="11.25">
      <c r="G878" s="18"/>
    </row>
    <row r="879" ht="11.25">
      <c r="G879" s="18"/>
    </row>
    <row r="880" ht="11.25">
      <c r="G880" s="18"/>
    </row>
    <row r="881" ht="11.25">
      <c r="G881" s="18"/>
    </row>
    <row r="882" ht="11.25">
      <c r="G882" s="18"/>
    </row>
    <row r="883" ht="11.25">
      <c r="G883" s="18"/>
    </row>
    <row r="884" ht="11.25">
      <c r="G884" s="18"/>
    </row>
    <row r="885" ht="11.25">
      <c r="G885" s="18"/>
    </row>
    <row r="886" ht="11.25">
      <c r="G886" s="18"/>
    </row>
    <row r="887" ht="11.25">
      <c r="G887" s="18"/>
    </row>
    <row r="888" ht="11.25">
      <c r="G888" s="18"/>
    </row>
    <row r="889" ht="11.25">
      <c r="G889" s="18"/>
    </row>
    <row r="890" ht="11.25">
      <c r="G890" s="18"/>
    </row>
    <row r="891" ht="11.25">
      <c r="G891" s="18"/>
    </row>
    <row r="892" ht="11.25">
      <c r="G892" s="18"/>
    </row>
    <row r="893" ht="11.25">
      <c r="G893" s="18"/>
    </row>
    <row r="894" ht="11.25">
      <c r="G894" s="18"/>
    </row>
    <row r="895" ht="11.25">
      <c r="G895" s="18"/>
    </row>
    <row r="896" ht="11.25">
      <c r="G896" s="18"/>
    </row>
    <row r="897" ht="11.25">
      <c r="G897" s="18"/>
    </row>
    <row r="898" ht="11.25">
      <c r="G898" s="18"/>
    </row>
    <row r="899" ht="11.25">
      <c r="G899" s="18"/>
    </row>
    <row r="900" ht="11.25">
      <c r="G900" s="18"/>
    </row>
    <row r="901" ht="11.25">
      <c r="G901" s="18"/>
    </row>
    <row r="902" ht="11.25">
      <c r="G902" s="18"/>
    </row>
    <row r="903" ht="11.25">
      <c r="G903" s="18"/>
    </row>
    <row r="904" ht="11.25">
      <c r="G904" s="18"/>
    </row>
    <row r="905" ht="11.25">
      <c r="G905" s="18"/>
    </row>
    <row r="906" ht="11.25">
      <c r="G906" s="18"/>
    </row>
    <row r="907" ht="11.25">
      <c r="G907" s="18"/>
    </row>
    <row r="908" ht="11.25">
      <c r="G908" s="18"/>
    </row>
    <row r="909" ht="11.25">
      <c r="G909" s="18"/>
    </row>
    <row r="910" ht="11.25">
      <c r="G910" s="18"/>
    </row>
    <row r="911" ht="11.25">
      <c r="G911" s="18"/>
    </row>
    <row r="912" ht="11.25">
      <c r="G912" s="18"/>
    </row>
    <row r="913" ht="11.25">
      <c r="G913" s="18"/>
    </row>
    <row r="914" ht="11.25">
      <c r="G914" s="18"/>
    </row>
    <row r="915" ht="11.25">
      <c r="G915" s="18"/>
    </row>
    <row r="916" ht="11.25">
      <c r="G916" s="18"/>
    </row>
    <row r="917" ht="11.25">
      <c r="G917" s="18"/>
    </row>
    <row r="918" ht="11.25">
      <c r="G918" s="18"/>
    </row>
    <row r="919" ht="11.25">
      <c r="G919" s="18"/>
    </row>
    <row r="920" ht="11.25">
      <c r="G920" s="18"/>
    </row>
    <row r="921" ht="11.25">
      <c r="G921" s="18"/>
    </row>
    <row r="922" ht="11.25">
      <c r="G922" s="18"/>
    </row>
    <row r="923" ht="11.25">
      <c r="G923" s="18"/>
    </row>
    <row r="924" ht="11.25">
      <c r="G924" s="18"/>
    </row>
    <row r="925" ht="11.25">
      <c r="G925" s="18"/>
    </row>
    <row r="926" ht="11.25">
      <c r="G926" s="18"/>
    </row>
    <row r="927" ht="11.25">
      <c r="G927" s="18"/>
    </row>
    <row r="928" ht="11.25">
      <c r="G928" s="18"/>
    </row>
    <row r="929" ht="11.25">
      <c r="G929" s="18"/>
    </row>
    <row r="930" ht="11.25">
      <c r="G930" s="18"/>
    </row>
    <row r="931" ht="11.25">
      <c r="G931" s="18"/>
    </row>
    <row r="932" ht="11.25">
      <c r="G932" s="18"/>
    </row>
    <row r="933" ht="11.25">
      <c r="G933" s="18"/>
    </row>
    <row r="934" ht="11.25">
      <c r="G934" s="18"/>
    </row>
    <row r="935" ht="11.25">
      <c r="G935" s="18"/>
    </row>
    <row r="936" ht="11.25">
      <c r="G936" s="18"/>
    </row>
    <row r="937" ht="11.25">
      <c r="G937" s="18"/>
    </row>
    <row r="938" ht="11.25">
      <c r="G938" s="18"/>
    </row>
    <row r="939" ht="11.25">
      <c r="G939" s="18"/>
    </row>
    <row r="940" ht="11.25">
      <c r="G940" s="18"/>
    </row>
    <row r="941" ht="11.25">
      <c r="G941" s="18"/>
    </row>
    <row r="942" ht="11.25">
      <c r="G942" s="18"/>
    </row>
    <row r="943" ht="11.25">
      <c r="G943" s="18"/>
    </row>
    <row r="944" ht="11.25">
      <c r="G944" s="18"/>
    </row>
    <row r="945" ht="11.25">
      <c r="G945" s="18"/>
    </row>
    <row r="946" ht="11.25">
      <c r="G946" s="18"/>
    </row>
    <row r="947" ht="11.25">
      <c r="G947" s="18"/>
    </row>
    <row r="948" ht="11.25">
      <c r="G948" s="18"/>
    </row>
    <row r="949" ht="11.25">
      <c r="G949" s="18"/>
    </row>
    <row r="950" ht="11.25">
      <c r="G950" s="18"/>
    </row>
    <row r="951" ht="11.25">
      <c r="G951" s="18"/>
    </row>
    <row r="952" ht="11.25">
      <c r="G952" s="18"/>
    </row>
    <row r="953" ht="11.25">
      <c r="G953" s="18"/>
    </row>
    <row r="954" ht="11.25">
      <c r="G954" s="18"/>
    </row>
    <row r="955" ht="11.25">
      <c r="G955" s="18"/>
    </row>
    <row r="956" ht="11.25">
      <c r="G956" s="18"/>
    </row>
    <row r="957" ht="11.25">
      <c r="G957" s="18"/>
    </row>
    <row r="958" ht="11.25">
      <c r="G958" s="18"/>
    </row>
    <row r="959" ht="11.25">
      <c r="G959" s="18"/>
    </row>
    <row r="960" ht="11.25">
      <c r="G960" s="18"/>
    </row>
    <row r="961" ht="11.25">
      <c r="G961" s="18"/>
    </row>
    <row r="962" ht="11.25">
      <c r="G962" s="18"/>
    </row>
    <row r="963" ht="11.25">
      <c r="G963" s="18"/>
    </row>
    <row r="964" ht="11.25">
      <c r="G964" s="18"/>
    </row>
    <row r="965" ht="11.25">
      <c r="G965" s="18"/>
    </row>
    <row r="966" ht="11.25">
      <c r="G966" s="18"/>
    </row>
    <row r="967" ht="11.25">
      <c r="G967" s="18"/>
    </row>
    <row r="968" ht="11.25">
      <c r="G968" s="18"/>
    </row>
    <row r="969" ht="11.25">
      <c r="G969" s="18"/>
    </row>
    <row r="970" ht="11.25">
      <c r="G970" s="18"/>
    </row>
    <row r="971" ht="11.25">
      <c r="G971" s="18"/>
    </row>
    <row r="972" ht="11.25">
      <c r="G972" s="18"/>
    </row>
    <row r="973" ht="11.25">
      <c r="G973" s="18"/>
    </row>
    <row r="974" ht="11.25">
      <c r="G974" s="18"/>
    </row>
    <row r="975" ht="11.25">
      <c r="G975" s="18"/>
    </row>
    <row r="976" ht="11.25">
      <c r="G976" s="18"/>
    </row>
    <row r="977" ht="11.25">
      <c r="G977" s="18"/>
    </row>
    <row r="978" ht="11.25">
      <c r="G978" s="18"/>
    </row>
    <row r="979" ht="11.25">
      <c r="G979" s="18"/>
    </row>
    <row r="980" ht="11.25">
      <c r="G980" s="18"/>
    </row>
    <row r="981" ht="11.25">
      <c r="G981" s="18"/>
    </row>
    <row r="982" ht="11.25">
      <c r="G982" s="18"/>
    </row>
    <row r="983" ht="11.25">
      <c r="G983" s="18"/>
    </row>
    <row r="984" ht="11.25">
      <c r="G984" s="18"/>
    </row>
    <row r="985" ht="11.25">
      <c r="G985" s="18"/>
    </row>
    <row r="986" ht="11.25">
      <c r="G986" s="18"/>
    </row>
    <row r="987" ht="11.25">
      <c r="G987" s="18"/>
    </row>
    <row r="988" ht="11.25">
      <c r="G988" s="18"/>
    </row>
    <row r="989" ht="11.25">
      <c r="G989" s="18"/>
    </row>
    <row r="990" ht="11.25">
      <c r="G990" s="18"/>
    </row>
    <row r="991" ht="11.25">
      <c r="G991" s="18"/>
    </row>
    <row r="992" ht="11.25">
      <c r="G992" s="18"/>
    </row>
    <row r="993" ht="11.25">
      <c r="G993" s="18"/>
    </row>
    <row r="994" ht="11.25">
      <c r="G994" s="18"/>
    </row>
    <row r="995" ht="11.25">
      <c r="G995" s="18"/>
    </row>
    <row r="996" ht="11.25">
      <c r="G996" s="18"/>
    </row>
    <row r="997" ht="11.25">
      <c r="G997" s="18"/>
    </row>
    <row r="998" ht="11.25">
      <c r="G998" s="18"/>
    </row>
    <row r="999" ht="11.25">
      <c r="G999" s="18"/>
    </row>
    <row r="1000" ht="11.25">
      <c r="G1000" s="18"/>
    </row>
    <row r="1001" ht="11.25">
      <c r="G1001" s="18"/>
    </row>
    <row r="1002" ht="11.25">
      <c r="G1002" s="18"/>
    </row>
    <row r="1003" ht="11.25">
      <c r="G1003" s="18"/>
    </row>
    <row r="1004" ht="11.25">
      <c r="G1004" s="18"/>
    </row>
    <row r="1005" ht="11.25">
      <c r="G1005" s="18"/>
    </row>
    <row r="1006" ht="11.25">
      <c r="G1006" s="18"/>
    </row>
    <row r="1007" ht="11.25">
      <c r="G1007" s="18"/>
    </row>
    <row r="1008" ht="11.25">
      <c r="G1008" s="18"/>
    </row>
    <row r="1009" ht="11.25">
      <c r="G1009" s="18"/>
    </row>
    <row r="1010" ht="11.25">
      <c r="G1010" s="18"/>
    </row>
    <row r="1011" ht="11.25">
      <c r="G1011" s="18"/>
    </row>
    <row r="1012" ht="11.25">
      <c r="G1012" s="18"/>
    </row>
    <row r="1013" ht="11.25">
      <c r="G1013" s="18"/>
    </row>
    <row r="1014" ht="11.25">
      <c r="G1014" s="18"/>
    </row>
    <row r="1015" ht="11.25">
      <c r="G1015" s="18"/>
    </row>
    <row r="1016" ht="11.25">
      <c r="G1016" s="18"/>
    </row>
    <row r="1017" ht="11.25">
      <c r="G1017" s="18"/>
    </row>
    <row r="1018" ht="11.25">
      <c r="G1018" s="18"/>
    </row>
    <row r="1019" ht="11.25">
      <c r="G1019" s="18"/>
    </row>
    <row r="1020" ht="11.25">
      <c r="G1020" s="18"/>
    </row>
    <row r="1021" ht="11.25">
      <c r="G1021" s="18"/>
    </row>
    <row r="1022" ht="11.25">
      <c r="G1022" s="18"/>
    </row>
    <row r="1023" ht="11.25">
      <c r="G1023" s="18"/>
    </row>
    <row r="1024" ht="11.25">
      <c r="G1024" s="18"/>
    </row>
    <row r="1025" ht="11.25">
      <c r="G1025" s="18"/>
    </row>
    <row r="1026" ht="11.25">
      <c r="G1026" s="18"/>
    </row>
    <row r="1027" ht="11.25">
      <c r="G1027" s="18"/>
    </row>
    <row r="1028" ht="11.25">
      <c r="G1028" s="18"/>
    </row>
    <row r="1029" ht="11.25">
      <c r="G1029" s="18"/>
    </row>
    <row r="1030" ht="11.25">
      <c r="G1030" s="18"/>
    </row>
    <row r="1031" ht="11.25">
      <c r="G1031" s="18"/>
    </row>
    <row r="1032" ht="11.25">
      <c r="G1032" s="18"/>
    </row>
    <row r="1033" ht="11.25">
      <c r="G1033" s="18"/>
    </row>
    <row r="1034" ht="11.25">
      <c r="G1034" s="18"/>
    </row>
    <row r="1035" ht="11.25">
      <c r="G1035" s="18"/>
    </row>
    <row r="1036" ht="11.25">
      <c r="G1036" s="18"/>
    </row>
    <row r="1037" ht="11.25">
      <c r="G1037" s="18"/>
    </row>
    <row r="1038" ht="11.25">
      <c r="G1038" s="18"/>
    </row>
    <row r="1039" ht="11.25">
      <c r="G1039" s="18"/>
    </row>
    <row r="1040" ht="11.25">
      <c r="G1040" s="18"/>
    </row>
    <row r="1041" ht="11.25">
      <c r="G1041" s="18"/>
    </row>
    <row r="1042" ht="11.25">
      <c r="G1042" s="18"/>
    </row>
    <row r="1043" ht="11.25">
      <c r="G1043" s="18"/>
    </row>
    <row r="1044" ht="11.25">
      <c r="G1044" s="18"/>
    </row>
    <row r="1045" ht="11.25">
      <c r="G1045" s="18"/>
    </row>
    <row r="1046" ht="11.25">
      <c r="G1046" s="18"/>
    </row>
    <row r="1047" ht="11.25">
      <c r="G1047" s="18"/>
    </row>
    <row r="1048" ht="11.25">
      <c r="G1048" s="18"/>
    </row>
    <row r="1049" ht="11.25">
      <c r="G1049" s="18"/>
    </row>
    <row r="1050" ht="11.25">
      <c r="G1050" s="18"/>
    </row>
    <row r="1051" ht="11.25">
      <c r="G1051" s="18"/>
    </row>
    <row r="1052" ht="11.25">
      <c r="G1052" s="18"/>
    </row>
    <row r="1053" ht="11.25">
      <c r="G1053" s="18"/>
    </row>
    <row r="1054" ht="11.25">
      <c r="G1054" s="18"/>
    </row>
    <row r="1055" ht="11.25">
      <c r="G1055" s="18"/>
    </row>
    <row r="1056" ht="11.25">
      <c r="G1056" s="18"/>
    </row>
    <row r="1057" ht="11.25">
      <c r="G1057" s="18"/>
    </row>
    <row r="1058" ht="11.25">
      <c r="G1058" s="18"/>
    </row>
    <row r="1059" ht="11.25">
      <c r="G1059" s="18"/>
    </row>
    <row r="1060" ht="11.25">
      <c r="G1060" s="18"/>
    </row>
    <row r="1061" ht="11.25">
      <c r="G1061" s="18"/>
    </row>
    <row r="1062" ht="11.25">
      <c r="G1062" s="18"/>
    </row>
    <row r="1063" ht="11.25">
      <c r="G1063" s="18"/>
    </row>
    <row r="1064" ht="11.25">
      <c r="G1064" s="18"/>
    </row>
    <row r="1065" ht="11.25">
      <c r="G1065" s="18"/>
    </row>
    <row r="1066" ht="11.25">
      <c r="G1066" s="18"/>
    </row>
    <row r="1067" ht="11.25">
      <c r="G1067" s="18"/>
    </row>
    <row r="1068" ht="11.25">
      <c r="G1068" s="18"/>
    </row>
    <row r="1069" ht="11.25">
      <c r="G1069" s="18"/>
    </row>
    <row r="1070" ht="11.25">
      <c r="G1070" s="18"/>
    </row>
    <row r="1071" ht="11.25">
      <c r="G1071" s="18"/>
    </row>
    <row r="1072" ht="11.25">
      <c r="G1072" s="18"/>
    </row>
    <row r="1073" ht="11.25">
      <c r="G1073" s="18"/>
    </row>
    <row r="1074" ht="11.25">
      <c r="G1074" s="18"/>
    </row>
    <row r="1075" ht="11.25">
      <c r="G1075" s="18"/>
    </row>
    <row r="1076" ht="11.25">
      <c r="G1076" s="18"/>
    </row>
    <row r="1077" ht="11.25">
      <c r="G1077" s="18"/>
    </row>
    <row r="1078" ht="11.25">
      <c r="G1078" s="18"/>
    </row>
    <row r="1079" ht="11.25">
      <c r="G1079" s="18"/>
    </row>
    <row r="1080" ht="11.25">
      <c r="G1080" s="18"/>
    </row>
    <row r="1081" ht="11.25">
      <c r="G1081" s="18"/>
    </row>
    <row r="1082" ht="11.25">
      <c r="G1082" s="18"/>
    </row>
    <row r="1083" ht="11.25">
      <c r="G1083" s="18"/>
    </row>
    <row r="1084" ht="11.25">
      <c r="G1084" s="18"/>
    </row>
    <row r="1085" ht="11.25">
      <c r="G1085" s="18"/>
    </row>
    <row r="1086" ht="11.25">
      <c r="G1086" s="18"/>
    </row>
    <row r="1087" ht="11.25">
      <c r="G1087" s="18"/>
    </row>
    <row r="1088" ht="11.25">
      <c r="G1088" s="18"/>
    </row>
    <row r="1089" ht="11.25">
      <c r="G1089" s="18"/>
    </row>
    <row r="1090" ht="11.25">
      <c r="G1090" s="18"/>
    </row>
    <row r="1091" ht="11.25">
      <c r="G1091" s="18"/>
    </row>
    <row r="1092" ht="11.25">
      <c r="G1092" s="18"/>
    </row>
    <row r="1093" ht="11.25">
      <c r="G1093" s="18"/>
    </row>
    <row r="1094" ht="11.25">
      <c r="G1094" s="18"/>
    </row>
    <row r="1095" ht="11.25">
      <c r="G1095" s="18"/>
    </row>
    <row r="1096" ht="11.25">
      <c r="G1096" s="18"/>
    </row>
    <row r="1097" ht="11.25">
      <c r="G1097" s="18"/>
    </row>
    <row r="1098" ht="11.25">
      <c r="G1098" s="18"/>
    </row>
    <row r="1099" ht="11.25">
      <c r="G1099" s="18"/>
    </row>
    <row r="1100" ht="11.25">
      <c r="G1100" s="18"/>
    </row>
    <row r="1101" ht="11.25">
      <c r="G1101" s="18"/>
    </row>
    <row r="1102" ht="11.25">
      <c r="G1102" s="18"/>
    </row>
    <row r="1103" ht="11.25">
      <c r="G1103" s="18"/>
    </row>
    <row r="1104" ht="11.25">
      <c r="G1104" s="18"/>
    </row>
    <row r="1105" ht="11.25">
      <c r="G1105" s="18"/>
    </row>
    <row r="1106" ht="11.25">
      <c r="G1106" s="18"/>
    </row>
    <row r="1107" ht="11.25">
      <c r="G1107" s="18"/>
    </row>
    <row r="1108" ht="11.25">
      <c r="G1108" s="18"/>
    </row>
    <row r="1109" ht="11.25">
      <c r="G1109" s="18"/>
    </row>
    <row r="1110" ht="11.25">
      <c r="G1110" s="18"/>
    </row>
    <row r="1111" ht="11.25">
      <c r="G1111" s="18"/>
    </row>
    <row r="1112" ht="11.25">
      <c r="G1112" s="18"/>
    </row>
    <row r="1113" ht="11.25">
      <c r="G1113" s="18"/>
    </row>
    <row r="1114" ht="11.25">
      <c r="G1114" s="18"/>
    </row>
    <row r="1115" ht="11.25">
      <c r="G1115" s="18"/>
    </row>
    <row r="1116" ht="11.25">
      <c r="G1116" s="18"/>
    </row>
    <row r="1117" ht="11.25">
      <c r="G1117" s="18"/>
    </row>
    <row r="1118" ht="11.25">
      <c r="G1118" s="18"/>
    </row>
    <row r="1119" ht="11.25">
      <c r="G1119" s="18"/>
    </row>
    <row r="1120" ht="11.25">
      <c r="G1120" s="18"/>
    </row>
    <row r="1121" ht="11.25">
      <c r="G1121" s="18"/>
    </row>
    <row r="1122" ht="11.25">
      <c r="G1122" s="18"/>
    </row>
    <row r="1123" ht="11.25">
      <c r="G1123" s="18"/>
    </row>
    <row r="1124" ht="11.25">
      <c r="G1124" s="18"/>
    </row>
    <row r="1125" ht="11.25">
      <c r="G1125" s="18"/>
    </row>
    <row r="1126" ht="11.25">
      <c r="G1126" s="18"/>
    </row>
    <row r="1127" ht="11.25">
      <c r="G1127" s="18"/>
    </row>
    <row r="1128" ht="11.25">
      <c r="G1128" s="18"/>
    </row>
    <row r="1129" ht="11.25">
      <c r="G1129" s="18"/>
    </row>
    <row r="1130" ht="11.25">
      <c r="G1130" s="18"/>
    </row>
    <row r="1131" ht="11.25">
      <c r="G1131" s="18"/>
    </row>
    <row r="1132" ht="11.25">
      <c r="G1132" s="18"/>
    </row>
    <row r="1133" ht="11.25">
      <c r="G1133" s="18"/>
    </row>
    <row r="1134" ht="11.25">
      <c r="G1134" s="18"/>
    </row>
    <row r="1135" ht="11.25">
      <c r="G1135" s="18"/>
    </row>
    <row r="1136" ht="11.25">
      <c r="G1136" s="18"/>
    </row>
    <row r="1137" ht="11.25">
      <c r="G1137" s="18"/>
    </row>
    <row r="1138" ht="11.25">
      <c r="G1138" s="18"/>
    </row>
    <row r="1139" ht="11.25">
      <c r="G1139" s="18"/>
    </row>
    <row r="1140" ht="11.25">
      <c r="G1140" s="18"/>
    </row>
    <row r="1141" ht="11.25">
      <c r="G1141" s="18"/>
    </row>
    <row r="1142" ht="11.25">
      <c r="G1142" s="18"/>
    </row>
    <row r="1143" ht="11.25">
      <c r="G1143" s="18"/>
    </row>
    <row r="1144" ht="11.25">
      <c r="G1144" s="18"/>
    </row>
    <row r="1145" ht="11.25">
      <c r="G1145" s="18"/>
    </row>
    <row r="1146" ht="11.25">
      <c r="G1146" s="18"/>
    </row>
    <row r="1147" ht="11.25">
      <c r="G1147" s="18"/>
    </row>
    <row r="1148" ht="11.25">
      <c r="G1148" s="18"/>
    </row>
    <row r="1149" ht="11.25">
      <c r="G1149" s="18"/>
    </row>
    <row r="1150" ht="11.25">
      <c r="G1150" s="18"/>
    </row>
    <row r="1151" ht="11.25">
      <c r="G1151" s="18"/>
    </row>
    <row r="1152" ht="11.25">
      <c r="G1152" s="18"/>
    </row>
    <row r="1153" ht="11.25">
      <c r="G1153" s="18"/>
    </row>
    <row r="1154" ht="11.25">
      <c r="G1154" s="18"/>
    </row>
    <row r="1155" ht="11.25">
      <c r="G1155" s="18"/>
    </row>
    <row r="1156" ht="11.25">
      <c r="G1156" s="18"/>
    </row>
    <row r="1157" ht="11.25">
      <c r="G1157" s="18"/>
    </row>
    <row r="1158" ht="11.25">
      <c r="G1158" s="18"/>
    </row>
    <row r="1159" ht="11.25">
      <c r="G1159" s="18"/>
    </row>
    <row r="1160" ht="11.25">
      <c r="G1160" s="18"/>
    </row>
    <row r="1161" ht="11.25">
      <c r="G1161" s="18"/>
    </row>
    <row r="1162" ht="11.25">
      <c r="G1162" s="18"/>
    </row>
    <row r="1163" ht="11.25">
      <c r="G1163" s="18"/>
    </row>
    <row r="1164" ht="11.25">
      <c r="G1164" s="18"/>
    </row>
    <row r="1165" ht="11.25">
      <c r="G1165" s="18"/>
    </row>
    <row r="1166" ht="11.25">
      <c r="G1166" s="18"/>
    </row>
    <row r="1167" ht="11.25">
      <c r="G1167" s="18"/>
    </row>
    <row r="1168" ht="11.25">
      <c r="G1168" s="18"/>
    </row>
    <row r="1169" ht="11.25">
      <c r="G1169" s="18"/>
    </row>
    <row r="1170" ht="11.25">
      <c r="G1170" s="18"/>
    </row>
    <row r="1171" ht="11.25">
      <c r="G1171" s="18"/>
    </row>
    <row r="1172" ht="11.25">
      <c r="G1172" s="18"/>
    </row>
    <row r="1173" ht="11.25">
      <c r="G1173" s="18"/>
    </row>
    <row r="1174" ht="11.25">
      <c r="G1174" s="18"/>
    </row>
    <row r="1175" ht="11.25">
      <c r="G1175" s="18"/>
    </row>
    <row r="1176" ht="11.25">
      <c r="G1176" s="18"/>
    </row>
    <row r="1177" ht="11.25">
      <c r="G1177" s="18"/>
    </row>
    <row r="1178" ht="11.25">
      <c r="G1178" s="18"/>
    </row>
    <row r="1179" ht="11.25">
      <c r="G1179" s="18"/>
    </row>
    <row r="1180" ht="11.25">
      <c r="G1180" s="18"/>
    </row>
    <row r="1181" ht="11.25">
      <c r="G1181" s="18"/>
    </row>
    <row r="1182" ht="11.25">
      <c r="G1182" s="18"/>
    </row>
    <row r="1183" ht="11.25">
      <c r="G1183" s="18"/>
    </row>
    <row r="1184" ht="11.25">
      <c r="G1184" s="18"/>
    </row>
    <row r="1185" ht="11.25">
      <c r="G1185" s="18"/>
    </row>
    <row r="1186" ht="11.25">
      <c r="G1186" s="18"/>
    </row>
    <row r="1187" ht="11.25">
      <c r="G1187" s="18"/>
    </row>
    <row r="1188" ht="11.25">
      <c r="G1188" s="18"/>
    </row>
    <row r="1189" ht="11.25">
      <c r="G1189" s="18"/>
    </row>
    <row r="1190" ht="11.25">
      <c r="G1190" s="18"/>
    </row>
    <row r="1191" ht="11.25">
      <c r="G1191" s="18"/>
    </row>
    <row r="1192" ht="11.25">
      <c r="G1192" s="18"/>
    </row>
    <row r="1193" ht="11.25">
      <c r="G1193" s="18"/>
    </row>
    <row r="1194" ht="11.25">
      <c r="G1194" s="18"/>
    </row>
    <row r="1195" ht="11.25">
      <c r="G1195" s="18"/>
    </row>
    <row r="1196" ht="11.25">
      <c r="G1196" s="18"/>
    </row>
    <row r="1197" ht="11.25">
      <c r="G1197" s="18"/>
    </row>
    <row r="1198" ht="11.25">
      <c r="G1198" s="18"/>
    </row>
    <row r="1199" ht="11.25">
      <c r="G1199" s="18"/>
    </row>
    <row r="1200" ht="11.25">
      <c r="G1200" s="18"/>
    </row>
    <row r="1201" ht="11.25">
      <c r="G1201" s="18"/>
    </row>
    <row r="1202" ht="11.25">
      <c r="G1202" s="18"/>
    </row>
    <row r="1203" ht="11.25">
      <c r="G1203" s="18"/>
    </row>
    <row r="1204" ht="11.25">
      <c r="G1204" s="18"/>
    </row>
    <row r="1205" ht="11.25">
      <c r="G1205" s="18"/>
    </row>
    <row r="1206" ht="11.25">
      <c r="G1206" s="18"/>
    </row>
    <row r="1207" ht="11.25">
      <c r="G1207" s="18"/>
    </row>
    <row r="1208" ht="11.25">
      <c r="G1208" s="18"/>
    </row>
    <row r="1209" ht="11.25">
      <c r="G1209" s="18"/>
    </row>
    <row r="1210" ht="11.25">
      <c r="G1210" s="18"/>
    </row>
    <row r="1211" ht="11.25">
      <c r="G1211" s="18"/>
    </row>
    <row r="1212" ht="11.25">
      <c r="G1212" s="18"/>
    </row>
    <row r="1213" ht="11.25">
      <c r="G1213" s="18"/>
    </row>
    <row r="1214" ht="11.25">
      <c r="G1214" s="18"/>
    </row>
    <row r="1215" ht="11.25">
      <c r="G1215" s="18"/>
    </row>
    <row r="1216" ht="11.25">
      <c r="G1216" s="18"/>
    </row>
    <row r="1217" ht="11.25">
      <c r="G1217" s="18"/>
    </row>
    <row r="1218" ht="11.25">
      <c r="G1218" s="18"/>
    </row>
    <row r="1219" ht="11.25">
      <c r="G1219" s="18"/>
    </row>
    <row r="1220" ht="11.25">
      <c r="G1220" s="18"/>
    </row>
    <row r="1221" ht="11.25">
      <c r="G1221" s="18"/>
    </row>
    <row r="1222" ht="11.25">
      <c r="G1222" s="18"/>
    </row>
    <row r="1223" ht="11.25">
      <c r="G1223" s="18"/>
    </row>
    <row r="1224" ht="11.25">
      <c r="G1224" s="18"/>
    </row>
    <row r="1225" ht="11.25">
      <c r="G1225" s="18"/>
    </row>
    <row r="1226" ht="11.25">
      <c r="G1226" s="18"/>
    </row>
    <row r="1227" ht="11.25">
      <c r="G1227" s="18"/>
    </row>
    <row r="1228" ht="11.25">
      <c r="G1228" s="18"/>
    </row>
    <row r="1229" ht="11.25">
      <c r="G1229" s="18"/>
    </row>
    <row r="1230" ht="11.25">
      <c r="G1230" s="18"/>
    </row>
    <row r="1231" ht="11.25">
      <c r="G1231" s="18"/>
    </row>
    <row r="1232" ht="11.25">
      <c r="G1232" s="18"/>
    </row>
    <row r="1233" ht="11.25">
      <c r="G1233" s="18"/>
    </row>
    <row r="1234" ht="11.25">
      <c r="G1234" s="18"/>
    </row>
    <row r="1235" ht="11.25">
      <c r="G1235" s="18"/>
    </row>
    <row r="1236" ht="11.25">
      <c r="G1236" s="18"/>
    </row>
    <row r="1237" ht="11.25">
      <c r="G1237" s="18"/>
    </row>
    <row r="1238" ht="11.25">
      <c r="G1238" s="18"/>
    </row>
    <row r="1239" ht="11.25">
      <c r="G1239" s="18"/>
    </row>
    <row r="1240" ht="11.25">
      <c r="G1240" s="18"/>
    </row>
    <row r="1241" ht="11.25">
      <c r="G1241" s="18"/>
    </row>
    <row r="1242" ht="11.25">
      <c r="G1242" s="18"/>
    </row>
    <row r="1243" ht="11.25">
      <c r="G1243" s="18"/>
    </row>
    <row r="1244" ht="11.25">
      <c r="G1244" s="18"/>
    </row>
    <row r="1245" ht="11.25">
      <c r="G1245" s="18"/>
    </row>
    <row r="1246" ht="11.25">
      <c r="G1246" s="18"/>
    </row>
    <row r="1247" ht="11.25">
      <c r="G1247" s="18"/>
    </row>
    <row r="1248" ht="11.25">
      <c r="G1248" s="18"/>
    </row>
    <row r="1249" ht="11.25">
      <c r="G1249" s="18"/>
    </row>
    <row r="1250" ht="11.25">
      <c r="G1250" s="18"/>
    </row>
    <row r="1251" ht="11.25">
      <c r="G1251" s="18"/>
    </row>
    <row r="1252" ht="11.25">
      <c r="G1252" s="18"/>
    </row>
    <row r="1253" ht="11.25">
      <c r="G1253" s="18"/>
    </row>
    <row r="1254" ht="11.25">
      <c r="G1254" s="18"/>
    </row>
    <row r="1255" ht="11.25">
      <c r="G1255" s="18"/>
    </row>
    <row r="1256" ht="11.25">
      <c r="G1256" s="18"/>
    </row>
    <row r="1257" ht="11.25">
      <c r="G1257" s="18"/>
    </row>
    <row r="1258" ht="11.25">
      <c r="G1258" s="18"/>
    </row>
    <row r="1259" ht="11.25">
      <c r="G1259" s="18"/>
    </row>
    <row r="1260" ht="11.25">
      <c r="G1260" s="18"/>
    </row>
    <row r="1261" ht="11.25">
      <c r="G1261" s="18"/>
    </row>
    <row r="1262" ht="11.25">
      <c r="G1262" s="18"/>
    </row>
    <row r="1263" ht="11.25">
      <c r="G1263" s="18"/>
    </row>
    <row r="1264" ht="11.25">
      <c r="G1264" s="18"/>
    </row>
    <row r="1265" ht="11.25">
      <c r="G1265" s="18"/>
    </row>
    <row r="1266" ht="11.25">
      <c r="G1266" s="18"/>
    </row>
    <row r="1267" ht="11.25">
      <c r="G1267" s="18"/>
    </row>
    <row r="1268" ht="11.25">
      <c r="G1268" s="18"/>
    </row>
    <row r="1269" ht="11.25">
      <c r="G1269" s="18"/>
    </row>
    <row r="1270" ht="11.25">
      <c r="G1270" s="18"/>
    </row>
    <row r="1271" ht="11.25">
      <c r="G1271" s="18"/>
    </row>
    <row r="1272" ht="11.25">
      <c r="G1272" s="18"/>
    </row>
    <row r="1273" ht="11.25">
      <c r="G1273" s="18"/>
    </row>
    <row r="1274" ht="11.25">
      <c r="G1274" s="18"/>
    </row>
    <row r="1275" ht="11.25">
      <c r="G1275" s="18"/>
    </row>
    <row r="1276" ht="11.25">
      <c r="G1276" s="18"/>
    </row>
    <row r="1277" ht="11.25">
      <c r="G1277" s="18"/>
    </row>
    <row r="1278" ht="11.25">
      <c r="G1278" s="18"/>
    </row>
    <row r="1279" ht="11.25">
      <c r="G1279" s="18"/>
    </row>
    <row r="1280" ht="11.25">
      <c r="G1280" s="18"/>
    </row>
    <row r="1281" ht="11.25">
      <c r="G1281" s="18"/>
    </row>
    <row r="1282" ht="11.25">
      <c r="G1282" s="18"/>
    </row>
    <row r="1283" ht="11.25">
      <c r="G1283" s="18"/>
    </row>
    <row r="1284" ht="11.25">
      <c r="G1284" s="18"/>
    </row>
    <row r="1285" ht="11.25">
      <c r="G1285" s="18"/>
    </row>
    <row r="1286" ht="11.25">
      <c r="G1286" s="18"/>
    </row>
    <row r="1287" ht="11.25">
      <c r="G1287" s="18"/>
    </row>
    <row r="1288" ht="11.25">
      <c r="G1288" s="18"/>
    </row>
    <row r="1289" ht="11.25">
      <c r="G1289" s="18"/>
    </row>
    <row r="1290" ht="11.25">
      <c r="G1290" s="18"/>
    </row>
    <row r="1291" ht="11.25">
      <c r="G1291" s="18"/>
    </row>
    <row r="1292" ht="11.25">
      <c r="G1292" s="18"/>
    </row>
    <row r="1293" ht="11.25">
      <c r="G1293" s="18"/>
    </row>
    <row r="1294" ht="11.25">
      <c r="G1294" s="18"/>
    </row>
    <row r="1295" ht="11.25">
      <c r="G1295" s="18"/>
    </row>
    <row r="1296" ht="11.25">
      <c r="G1296" s="18"/>
    </row>
    <row r="1297" ht="11.25">
      <c r="G1297" s="18"/>
    </row>
    <row r="1298" ht="11.25">
      <c r="G1298" s="18"/>
    </row>
    <row r="1299" ht="11.25">
      <c r="G1299" s="18"/>
    </row>
    <row r="1300" ht="11.25">
      <c r="G1300" s="18"/>
    </row>
    <row r="1301" ht="11.25">
      <c r="G1301" s="18"/>
    </row>
    <row r="1302" ht="11.25">
      <c r="G1302" s="18"/>
    </row>
    <row r="1303" ht="11.25">
      <c r="G1303" s="18"/>
    </row>
    <row r="1304" ht="11.25">
      <c r="G1304" s="18"/>
    </row>
    <row r="1305" ht="11.25">
      <c r="G1305" s="18"/>
    </row>
    <row r="1306" ht="11.25">
      <c r="G1306" s="18"/>
    </row>
    <row r="1307" ht="11.25">
      <c r="G1307" s="18"/>
    </row>
    <row r="1308" ht="11.25">
      <c r="G1308" s="18"/>
    </row>
    <row r="1309" ht="11.25">
      <c r="G1309" s="18"/>
    </row>
    <row r="1310" ht="11.25">
      <c r="G1310" s="18"/>
    </row>
    <row r="1311" ht="11.25">
      <c r="G1311" s="18"/>
    </row>
    <row r="1312" ht="11.25">
      <c r="G1312" s="18"/>
    </row>
    <row r="1313" ht="11.25">
      <c r="G1313" s="18"/>
    </row>
    <row r="1314" ht="11.25">
      <c r="G1314" s="18"/>
    </row>
    <row r="1315" ht="11.25">
      <c r="G1315" s="18"/>
    </row>
    <row r="1316" ht="11.25">
      <c r="G1316" s="18"/>
    </row>
    <row r="1317" ht="11.25">
      <c r="G1317" s="18"/>
    </row>
    <row r="1318" ht="11.25">
      <c r="G1318" s="18"/>
    </row>
    <row r="1319" ht="11.25">
      <c r="G1319" s="18"/>
    </row>
    <row r="1320" ht="11.25">
      <c r="G1320" s="18"/>
    </row>
    <row r="1321" ht="11.25">
      <c r="G1321" s="18"/>
    </row>
    <row r="1322" ht="11.25">
      <c r="G1322" s="18"/>
    </row>
    <row r="1323" ht="11.25">
      <c r="G1323" s="18"/>
    </row>
    <row r="1324" ht="11.25">
      <c r="G1324" s="18"/>
    </row>
    <row r="1325" ht="11.25">
      <c r="G1325" s="18"/>
    </row>
    <row r="1326" ht="11.25">
      <c r="G1326" s="18"/>
    </row>
    <row r="1327" ht="11.25">
      <c r="G1327" s="18"/>
    </row>
    <row r="1328" ht="11.25">
      <c r="G1328" s="18"/>
    </row>
    <row r="1329" ht="11.25">
      <c r="G1329" s="18"/>
    </row>
    <row r="1330" ht="11.25">
      <c r="G1330" s="18"/>
    </row>
    <row r="1331" ht="11.25">
      <c r="G1331" s="18"/>
    </row>
    <row r="1332" ht="11.25">
      <c r="G1332" s="18"/>
    </row>
    <row r="1333" ht="11.25">
      <c r="G1333" s="18"/>
    </row>
    <row r="1334" ht="11.25">
      <c r="G1334" s="18"/>
    </row>
    <row r="1335" ht="11.25">
      <c r="G1335" s="18"/>
    </row>
    <row r="1336" ht="11.25">
      <c r="G1336" s="18"/>
    </row>
    <row r="1337" ht="11.25">
      <c r="G1337" s="18"/>
    </row>
    <row r="1338" ht="11.25">
      <c r="G1338" s="18"/>
    </row>
    <row r="1339" ht="11.25">
      <c r="G1339" s="18"/>
    </row>
    <row r="1340" ht="11.25">
      <c r="G1340" s="18"/>
    </row>
    <row r="1341" ht="11.25">
      <c r="G1341" s="18"/>
    </row>
    <row r="1342" ht="11.25">
      <c r="G1342" s="18"/>
    </row>
    <row r="1343" ht="11.25">
      <c r="G1343" s="18"/>
    </row>
    <row r="1344" ht="11.25">
      <c r="G1344" s="18"/>
    </row>
    <row r="1345" ht="11.25">
      <c r="G1345" s="18"/>
    </row>
    <row r="1346" ht="11.25">
      <c r="G1346" s="18"/>
    </row>
    <row r="1347" ht="11.25">
      <c r="G1347" s="18"/>
    </row>
    <row r="1348" ht="11.25">
      <c r="G1348" s="18"/>
    </row>
    <row r="1349" ht="11.25">
      <c r="G1349" s="18"/>
    </row>
    <row r="1350" ht="11.25">
      <c r="G1350" s="18"/>
    </row>
    <row r="1351" ht="11.25">
      <c r="G1351" s="18"/>
    </row>
    <row r="1352" ht="11.25">
      <c r="G1352" s="18"/>
    </row>
    <row r="1353" ht="11.25">
      <c r="G1353" s="18"/>
    </row>
    <row r="1354" ht="11.25">
      <c r="G1354" s="18"/>
    </row>
    <row r="1355" ht="11.25">
      <c r="G1355" s="18"/>
    </row>
    <row r="1356" ht="11.25">
      <c r="G1356" s="18"/>
    </row>
    <row r="1357" ht="11.25">
      <c r="G1357" s="18"/>
    </row>
    <row r="1358" ht="11.25">
      <c r="G1358" s="18"/>
    </row>
    <row r="1359" ht="11.25">
      <c r="G1359" s="18"/>
    </row>
    <row r="1360" ht="11.25">
      <c r="G1360" s="18"/>
    </row>
    <row r="1361" ht="11.25">
      <c r="G1361" s="18"/>
    </row>
    <row r="1362" ht="11.25">
      <c r="G1362" s="18"/>
    </row>
    <row r="1363" ht="11.25">
      <c r="G1363" s="18"/>
    </row>
    <row r="1364" ht="11.25">
      <c r="G1364" s="18"/>
    </row>
    <row r="1365" ht="11.25">
      <c r="G1365" s="18"/>
    </row>
    <row r="1366" ht="11.25">
      <c r="G1366" s="18"/>
    </row>
    <row r="1367" ht="11.25">
      <c r="G1367" s="18"/>
    </row>
    <row r="1368" ht="11.25">
      <c r="G1368" s="18"/>
    </row>
  </sheetData>
  <mergeCells count="2">
    <mergeCell ref="A2:H2"/>
    <mergeCell ref="A1:H1"/>
  </mergeCells>
  <hyperlinks>
    <hyperlink ref="A1" location="MENU!A1" display="MENU!A1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1">
    <tabColor indexed="34"/>
  </sheetPr>
  <dimension ref="B1:M2"/>
  <sheetViews>
    <sheetView showRowColHeaders="0" showZeros="0" zoomScale="130" zoomScaleNormal="130" workbookViewId="0" topLeftCell="B1">
      <pane xSplit="16" ySplit="2" topLeftCell="R6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MENU!B13</f>
        <v>0</v>
      </c>
      <c r="F2" s="172"/>
      <c r="G2" s="173"/>
      <c r="H2" s="174"/>
      <c r="I2" s="174"/>
      <c r="J2" s="175" t="str">
        <f>MENU!E13</f>
        <v>100 férfi hát</v>
      </c>
      <c r="M2" s="187"/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6">
    <tabColor indexed="34"/>
  </sheetPr>
  <dimension ref="B1:M2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MENU!B14</f>
        <v>0</v>
      </c>
      <c r="F2" s="172"/>
      <c r="G2" s="173"/>
      <c r="H2" s="174"/>
      <c r="I2" s="174"/>
      <c r="J2" s="175" t="str">
        <f>MENU!E14</f>
        <v>100 női hát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7">
    <tabColor indexed="34"/>
  </sheetPr>
  <dimension ref="B1:M2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MENU!B15</f>
        <v>0</v>
      </c>
      <c r="F2" s="172"/>
      <c r="G2" s="173"/>
      <c r="H2" s="174"/>
      <c r="I2" s="174"/>
      <c r="J2" s="175" t="str">
        <f>MENU!E15</f>
        <v>50 férfi gyors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8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MENU!B15</f>
        <v>0</v>
      </c>
      <c r="F2" s="172"/>
      <c r="G2" s="173"/>
      <c r="H2" s="174"/>
      <c r="I2" s="174"/>
      <c r="J2" s="175" t="str">
        <f>MENU!E16</f>
        <v>50 női gyors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9">
    <tabColor indexed="34"/>
  </sheetPr>
  <dimension ref="B1:M2"/>
  <sheetViews>
    <sheetView showRowColHeaders="0" showZeros="0" zoomScale="130" zoomScaleNormal="130" workbookViewId="0" topLeftCell="B1">
      <pane xSplit="18" ySplit="2" topLeftCell="T59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MENU!B17</f>
        <v>0</v>
      </c>
      <c r="F2" s="172"/>
      <c r="G2" s="173"/>
      <c r="H2" s="174"/>
      <c r="I2" s="174"/>
      <c r="J2" s="175" t="str">
        <f>MENU!E17</f>
        <v>200 férfi vegyes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0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MENU!B18</f>
        <v>0</v>
      </c>
      <c r="F2" s="172"/>
      <c r="G2" s="173"/>
      <c r="H2" s="174"/>
      <c r="I2" s="174"/>
      <c r="J2" s="175" t="str">
        <f>MENU!E18</f>
        <v>200 női vegyes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31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MENU!B19</f>
        <v>0</v>
      </c>
      <c r="F2" s="172"/>
      <c r="G2" s="173"/>
      <c r="H2" s="174"/>
      <c r="I2" s="174"/>
      <c r="J2" s="175" t="str">
        <f>MENU!E19</f>
        <v>100 férfi vegyes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32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MENU!B20</f>
        <v>0</v>
      </c>
      <c r="F2" s="172"/>
      <c r="G2" s="173"/>
      <c r="H2" s="174"/>
      <c r="I2" s="174"/>
      <c r="J2" s="175" t="str">
        <f>MENU!E20</f>
        <v>100 női vegyes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33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MENU!B21</f>
        <v>0</v>
      </c>
      <c r="F2" s="172"/>
      <c r="G2" s="173"/>
      <c r="H2" s="174"/>
      <c r="I2" s="174"/>
      <c r="J2" s="175" t="str">
        <f>MENU!E21</f>
        <v>1000 m férfi váltó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57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71">
        <f>MENU!B4</f>
        <v>0</v>
      </c>
      <c r="F2" s="172"/>
      <c r="G2" s="173"/>
      <c r="H2" s="174"/>
      <c r="I2" s="174"/>
      <c r="J2" s="175" t="str">
        <f>MENU!E4</f>
        <v>50 női mell</v>
      </c>
      <c r="M2" s="187"/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34">
    <tabColor indexed="34"/>
  </sheetPr>
  <dimension ref="B1:M2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MENU!B22</f>
        <v>0</v>
      </c>
      <c r="F2" s="172"/>
      <c r="G2" s="173"/>
      <c r="H2" s="174"/>
      <c r="I2" s="174"/>
      <c r="J2" s="175" t="str">
        <f>MENU!E22</f>
        <v>1000 m női váltó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35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MENU!B23</f>
        <v>0</v>
      </c>
      <c r="F2" s="172"/>
      <c r="G2" s="173"/>
      <c r="H2" s="174"/>
      <c r="I2" s="174"/>
      <c r="J2" s="175" t="str">
        <f>MENU!E23</f>
        <v>200 férfi gyors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36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MENU!B24</f>
        <v>0</v>
      </c>
      <c r="F2" s="172"/>
      <c r="G2" s="173"/>
      <c r="H2" s="174"/>
      <c r="I2" s="174"/>
      <c r="J2" s="175" t="str">
        <f>MENU!E24</f>
        <v>200 női gyors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37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MENU!B25</f>
        <v>0</v>
      </c>
      <c r="F2" s="172"/>
      <c r="G2" s="173"/>
      <c r="H2" s="174"/>
      <c r="I2" s="174"/>
      <c r="J2" s="175" t="str">
        <f>MENU!E25</f>
        <v>100 férfi mell - döntő 3.kcs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38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MENU!B26</f>
        <v>0</v>
      </c>
      <c r="F2" s="172"/>
      <c r="G2" s="173"/>
      <c r="H2" s="174"/>
      <c r="I2" s="174"/>
      <c r="J2" s="175" t="str">
        <f>MENU!E26</f>
        <v>100 férfi mell - döntő 4.kcs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39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MENU!B27</f>
        <v>0</v>
      </c>
      <c r="F2" s="172"/>
      <c r="G2" s="173"/>
      <c r="H2" s="174"/>
      <c r="I2" s="174"/>
      <c r="J2" s="175" t="str">
        <f>MENU!E27</f>
        <v>100 férfi mell - döntő 5-6.kcs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40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MENU!B28</f>
        <v>0</v>
      </c>
      <c r="F2" s="172"/>
      <c r="G2" s="173"/>
      <c r="H2" s="174"/>
      <c r="I2" s="174"/>
      <c r="J2" s="175" t="str">
        <f>MENU!E28</f>
        <v>100 női mell - döntő 3.kcs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41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MENU!B29</f>
        <v>0</v>
      </c>
      <c r="F2" s="172"/>
      <c r="G2" s="173"/>
      <c r="H2" s="174"/>
      <c r="I2" s="174"/>
      <c r="J2" s="175" t="str">
        <f>MENU!E29</f>
        <v>100 női mell - döntő 4.kcs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42">
    <tabColor indexed="34"/>
  </sheetPr>
  <dimension ref="B1:M2"/>
  <sheetViews>
    <sheetView showRowColHeaders="0" showZeros="0" zoomScale="130" zoomScaleNormal="130" workbookViewId="0" topLeftCell="B1">
      <pane xSplit="17" ySplit="2" topLeftCell="S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MENU!B30</f>
        <v>0</v>
      </c>
      <c r="F2" s="172"/>
      <c r="G2" s="173"/>
      <c r="H2" s="174"/>
      <c r="I2" s="174"/>
      <c r="J2" s="175" t="str">
        <f>MENU!E30</f>
        <v>100 női mell - döntő 5-6.kcs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43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MENU!B31</f>
        <v>0</v>
      </c>
      <c r="F2" s="172"/>
      <c r="G2" s="173"/>
      <c r="H2" s="174"/>
      <c r="I2" s="174"/>
      <c r="J2" s="175" t="str">
        <f>MENU!E31</f>
        <v>100 férfi hát - döntő 3.kcs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indexed="34"/>
  </sheetPr>
  <dimension ref="B1:M2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3.2812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71">
        <f>MENU!B5</f>
        <v>0</v>
      </c>
      <c r="F2" s="172"/>
      <c r="G2" s="173"/>
      <c r="H2" s="174"/>
      <c r="I2" s="174"/>
      <c r="J2" s="175" t="str">
        <f>MENU!E5</f>
        <v>100 férfi mell</v>
      </c>
      <c r="M2" s="187"/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44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MENU!B32</f>
        <v>0</v>
      </c>
      <c r="F2" s="172"/>
      <c r="G2" s="173"/>
      <c r="H2" s="174"/>
      <c r="I2" s="174"/>
      <c r="J2" s="175" t="str">
        <f>MENU!E32</f>
        <v>100 férfi hát - döntő 4.kcs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65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MENU!B33</f>
        <v>0</v>
      </c>
      <c r="F2" s="172"/>
      <c r="G2" s="173"/>
      <c r="H2" s="174"/>
      <c r="I2" s="174"/>
      <c r="J2" s="175" t="str">
        <f>MENU!E33</f>
        <v>100 férfi hát - döntő 5-6.kcs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66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MENU!B32</f>
        <v>0</v>
      </c>
      <c r="F2" s="172"/>
      <c r="G2" s="173"/>
      <c r="H2" s="174"/>
      <c r="I2" s="174"/>
      <c r="J2" s="175" t="str">
        <f>MENU!E34</f>
        <v>100 női hát - döntő 3.kcs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67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MENU!B35</f>
        <v>0</v>
      </c>
      <c r="F2" s="172"/>
      <c r="G2" s="173"/>
      <c r="H2" s="174"/>
      <c r="I2" s="174"/>
      <c r="J2" s="175" t="str">
        <f>MENU!E35</f>
        <v>100 női hát - döntő 4.kcs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68">
    <tabColor indexed="34"/>
  </sheetPr>
  <dimension ref="B1:M2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MENU!B36</f>
        <v>0</v>
      </c>
      <c r="F2" s="172"/>
      <c r="G2" s="173"/>
      <c r="H2" s="174"/>
      <c r="I2" s="174"/>
      <c r="J2" s="175" t="str">
        <f>MENU!E36</f>
        <v>100 női hát - döntő 5-6.kcs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69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MENU!B37</f>
        <v>0</v>
      </c>
      <c r="F2" s="172"/>
      <c r="G2" s="173"/>
      <c r="H2" s="174"/>
      <c r="I2" s="174"/>
      <c r="J2" s="175" t="str">
        <f>MENU!E37</f>
        <v>100 férfi pillangó - döntő 3.kcs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unka70">
    <tabColor indexed="34"/>
  </sheetPr>
  <dimension ref="B1:M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MENU!B38</f>
        <v>0</v>
      </c>
      <c r="F2" s="172"/>
      <c r="G2" s="173"/>
      <c r="H2" s="174"/>
      <c r="I2" s="174"/>
      <c r="J2" s="175" t="str">
        <f>MENU!E38</f>
        <v>100 férfi pillangó - döntő 4.kcs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unka71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MENU!B39</f>
        <v>0</v>
      </c>
      <c r="F2" s="172"/>
      <c r="G2" s="173"/>
      <c r="H2" s="174"/>
      <c r="I2" s="174"/>
      <c r="J2" s="175" t="str">
        <f>MENU!E39</f>
        <v>100 férfi pillangó - döntő 5-6.kcs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unka72">
    <tabColor indexed="34"/>
  </sheetPr>
  <dimension ref="B1:M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MENU!B40</f>
        <v>0</v>
      </c>
      <c r="F2" s="172"/>
      <c r="G2" s="173"/>
      <c r="H2" s="174"/>
      <c r="I2" s="174"/>
      <c r="J2" s="175" t="str">
        <f>MENU!E40</f>
        <v>100 női pillangó - döntő 3.kcs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unka73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MENU!B41</f>
        <v>0</v>
      </c>
      <c r="F2" s="172"/>
      <c r="G2" s="173"/>
      <c r="H2" s="174"/>
      <c r="I2" s="174"/>
      <c r="J2" s="175" t="str">
        <f>MENU!E41</f>
        <v>100 női pillangó - döntő 4.kcs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34"/>
  </sheetPr>
  <dimension ref="B1:M2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71093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71">
        <f>MENU!B6</f>
        <v>0</v>
      </c>
      <c r="F2" s="172"/>
      <c r="G2" s="173"/>
      <c r="H2" s="174"/>
      <c r="I2" s="174"/>
      <c r="J2" s="175" t="str">
        <f>MENU!E6</f>
        <v>100 női mell</v>
      </c>
      <c r="M2" s="187"/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unka74">
    <tabColor indexed="34"/>
  </sheetPr>
  <dimension ref="B1:M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MENU!B42</f>
        <v>0</v>
      </c>
      <c r="F2" s="172"/>
      <c r="G2" s="173"/>
      <c r="H2" s="174"/>
      <c r="I2" s="174"/>
      <c r="J2" s="175" t="str">
        <f>MENU!E42</f>
        <v>100 női pillangó - döntő 5-6.kcs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unka75">
    <tabColor indexed="34"/>
  </sheetPr>
  <dimension ref="B1:M2"/>
  <sheetViews>
    <sheetView showRowColHeaders="0" showZeros="0" zoomScale="130" zoomScaleNormal="130" workbookViewId="0" topLeftCell="B1">
      <pane xSplit="20" ySplit="2" topLeftCell="V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MENU!B43</f>
        <v>0</v>
      </c>
      <c r="F2" s="172"/>
      <c r="G2" s="173"/>
      <c r="H2" s="174"/>
      <c r="I2" s="174"/>
      <c r="J2" s="175" t="str">
        <f>MENU!E43</f>
        <v>200 férfi vegyes - döntő 6.kcs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unka76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MENU!B44</f>
        <v>0</v>
      </c>
      <c r="F2" s="172"/>
      <c r="G2" s="173"/>
      <c r="H2" s="174"/>
      <c r="I2" s="174"/>
      <c r="J2" s="175" t="str">
        <f>MENU!E44</f>
        <v>200 női vegyes - döntő 6.kcs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unka77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MENU!B45</f>
        <v>0</v>
      </c>
      <c r="F2" s="172"/>
      <c r="G2" s="173"/>
      <c r="H2" s="174"/>
      <c r="I2" s="174"/>
      <c r="J2" s="175">
        <f>MENU!E45</f>
        <v>43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unka78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MENU!B46</f>
        <v>0</v>
      </c>
      <c r="F2" s="172"/>
      <c r="G2" s="173"/>
      <c r="H2" s="174"/>
      <c r="I2" s="174"/>
      <c r="J2" s="175">
        <f>MENU!E46</f>
        <v>44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unka79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MENU!B47</f>
        <v>0</v>
      </c>
      <c r="F2" s="172"/>
      <c r="G2" s="173"/>
      <c r="H2" s="174"/>
      <c r="I2" s="174"/>
      <c r="J2" s="175">
        <f>MENU!E47</f>
        <v>45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unka80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MENU!B48</f>
        <v>0</v>
      </c>
      <c r="F2" s="172"/>
      <c r="G2" s="173"/>
      <c r="H2" s="174"/>
      <c r="I2" s="174"/>
      <c r="J2" s="175">
        <f>MENU!E48</f>
        <v>46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unka81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MENU!B49</f>
        <v>0</v>
      </c>
      <c r="F2" s="172"/>
      <c r="G2" s="173"/>
      <c r="H2" s="174"/>
      <c r="I2" s="174"/>
      <c r="J2" s="175">
        <f>MENU!E49</f>
        <v>47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unka82">
    <tabColor indexed="34"/>
  </sheetPr>
  <dimension ref="B1:M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MENU!B50</f>
        <v>0</v>
      </c>
      <c r="F2" s="172"/>
      <c r="G2" s="173"/>
      <c r="H2" s="174"/>
      <c r="I2" s="174"/>
      <c r="J2" s="175">
        <f>MENU!E50</f>
        <v>48</v>
      </c>
      <c r="M2" s="187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unka12">
    <tabColor indexed="42"/>
  </sheetPr>
  <dimension ref="A1:AS58"/>
  <sheetViews>
    <sheetView showRowColHeaders="0" showZeros="0" defaultGridColor="0" colorId="22" workbookViewId="0" topLeftCell="A1">
      <pane xSplit="51" ySplit="2" topLeftCell="AZ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MENU2!B3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MENU2!E3</f>
        <v>50 férfi mell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730</v>
      </c>
      <c r="H3" s="200" t="s">
        <v>723</v>
      </c>
      <c r="I3" s="200">
        <v>1</v>
      </c>
    </row>
    <row r="4" spans="1:44" ht="11.25">
      <c r="A4" s="188">
        <v>1</v>
      </c>
      <c r="B4" s="190">
        <v>5</v>
      </c>
      <c r="C4" s="190">
        <v>1</v>
      </c>
      <c r="D4" s="208" t="s">
        <v>160</v>
      </c>
      <c r="E4" s="200">
        <v>2003</v>
      </c>
      <c r="F4" s="190">
        <v>1</v>
      </c>
      <c r="G4" s="210" t="s">
        <v>138</v>
      </c>
      <c r="H4" s="200" t="s">
        <v>723</v>
      </c>
      <c r="I4" s="200">
        <v>1</v>
      </c>
      <c r="J4" s="201">
        <v>1004</v>
      </c>
      <c r="K4" s="202">
        <v>1</v>
      </c>
      <c r="L4" s="203">
        <v>5150</v>
      </c>
      <c r="M4" s="203">
        <v>0</v>
      </c>
      <c r="AO4" s="205">
        <v>5150</v>
      </c>
      <c r="AP4" s="206">
        <v>152</v>
      </c>
      <c r="AQ4" s="190">
        <v>21</v>
      </c>
      <c r="AR4" s="190">
        <v>2</v>
      </c>
    </row>
    <row r="5" spans="1:44" ht="11.25">
      <c r="A5" s="188">
        <v>2</v>
      </c>
      <c r="B5" s="190">
        <v>4</v>
      </c>
      <c r="C5" s="190">
        <v>1</v>
      </c>
      <c r="D5" s="208" t="s">
        <v>159</v>
      </c>
      <c r="E5" s="200">
        <v>2003</v>
      </c>
      <c r="F5" s="190">
        <v>1</v>
      </c>
      <c r="G5" s="210" t="s">
        <v>138</v>
      </c>
      <c r="H5" s="200" t="s">
        <v>723</v>
      </c>
      <c r="I5" s="200">
        <v>1</v>
      </c>
      <c r="J5" s="201">
        <v>1052</v>
      </c>
      <c r="K5" s="202">
        <v>1</v>
      </c>
      <c r="L5" s="203">
        <v>5456</v>
      </c>
      <c r="M5" s="203">
        <v>0</v>
      </c>
      <c r="AO5" s="205">
        <v>5456</v>
      </c>
      <c r="AP5" s="206">
        <v>128</v>
      </c>
      <c r="AQ5" s="190">
        <v>21</v>
      </c>
      <c r="AR5" s="190">
        <v>2</v>
      </c>
    </row>
    <row r="6" spans="1:44" ht="11.25">
      <c r="A6" s="188">
        <v>3</v>
      </c>
      <c r="B6" s="190">
        <v>7</v>
      </c>
      <c r="C6" s="190">
        <v>1</v>
      </c>
      <c r="D6" s="208" t="s">
        <v>608</v>
      </c>
      <c r="E6" s="200">
        <v>2003</v>
      </c>
      <c r="F6" s="190">
        <v>1</v>
      </c>
      <c r="G6" s="210" t="s">
        <v>609</v>
      </c>
      <c r="H6" s="200" t="s">
        <v>723</v>
      </c>
      <c r="I6" s="200">
        <v>1</v>
      </c>
      <c r="J6" s="201">
        <v>575</v>
      </c>
      <c r="K6" s="202">
        <v>23</v>
      </c>
      <c r="L6" s="203">
        <v>5484</v>
      </c>
      <c r="M6" s="203">
        <v>0</v>
      </c>
      <c r="AO6" s="205">
        <v>5484</v>
      </c>
      <c r="AP6" s="206">
        <v>126</v>
      </c>
      <c r="AQ6" s="190">
        <v>21</v>
      </c>
      <c r="AR6" s="190">
        <v>2</v>
      </c>
    </row>
    <row r="7" spans="1:44" ht="11.25">
      <c r="A7" s="188">
        <v>4</v>
      </c>
      <c r="B7" s="190">
        <v>5</v>
      </c>
      <c r="C7" s="190">
        <v>4</v>
      </c>
      <c r="D7" s="208" t="s">
        <v>169</v>
      </c>
      <c r="E7" s="200">
        <v>2003</v>
      </c>
      <c r="F7" s="190">
        <v>1</v>
      </c>
      <c r="G7" s="210" t="s">
        <v>151</v>
      </c>
      <c r="H7" s="200" t="s">
        <v>723</v>
      </c>
      <c r="I7" s="200">
        <v>1</v>
      </c>
      <c r="J7" s="201">
        <v>592</v>
      </c>
      <c r="K7" s="202">
        <v>12</v>
      </c>
      <c r="L7" s="203">
        <v>5523</v>
      </c>
      <c r="M7" s="203">
        <v>0</v>
      </c>
      <c r="AO7" s="205">
        <v>5523</v>
      </c>
      <c r="AP7" s="206">
        <v>123</v>
      </c>
      <c r="AQ7" s="190">
        <v>21</v>
      </c>
      <c r="AR7" s="190">
        <v>2</v>
      </c>
    </row>
    <row r="8" spans="1:44" ht="11.25">
      <c r="A8" s="188">
        <v>5</v>
      </c>
      <c r="B8" s="190">
        <v>5</v>
      </c>
      <c r="C8" s="190">
        <v>3</v>
      </c>
      <c r="D8" s="208" t="s">
        <v>175</v>
      </c>
      <c r="E8" s="200">
        <v>2003</v>
      </c>
      <c r="F8" s="190">
        <v>1</v>
      </c>
      <c r="G8" s="210" t="s">
        <v>156</v>
      </c>
      <c r="H8" s="200" t="s">
        <v>723</v>
      </c>
      <c r="I8" s="200">
        <v>1</v>
      </c>
      <c r="J8" s="201">
        <v>590</v>
      </c>
      <c r="K8" s="202">
        <v>3</v>
      </c>
      <c r="L8" s="203">
        <v>5595</v>
      </c>
      <c r="M8" s="203">
        <v>0</v>
      </c>
      <c r="AO8" s="205">
        <v>5595</v>
      </c>
      <c r="AP8" s="206">
        <v>118</v>
      </c>
      <c r="AQ8" s="190">
        <v>21</v>
      </c>
      <c r="AR8" s="190">
        <v>2</v>
      </c>
    </row>
    <row r="9" spans="1:44" ht="11.25">
      <c r="A9" s="188">
        <v>6</v>
      </c>
      <c r="B9" s="190">
        <v>5</v>
      </c>
      <c r="C9" s="190">
        <v>5</v>
      </c>
      <c r="D9" s="208" t="s">
        <v>164</v>
      </c>
      <c r="E9" s="200">
        <v>2003</v>
      </c>
      <c r="F9" s="190">
        <v>1</v>
      </c>
      <c r="G9" s="210" t="s">
        <v>162</v>
      </c>
      <c r="H9" s="200" t="s">
        <v>723</v>
      </c>
      <c r="I9" s="200">
        <v>1</v>
      </c>
      <c r="J9" s="201">
        <v>1000</v>
      </c>
      <c r="K9" s="202">
        <v>15</v>
      </c>
      <c r="L9" s="203">
        <v>5749</v>
      </c>
      <c r="M9" s="203">
        <v>0</v>
      </c>
      <c r="AO9" s="205">
        <v>5749</v>
      </c>
      <c r="AP9" s="206">
        <v>109</v>
      </c>
      <c r="AQ9" s="190">
        <v>21</v>
      </c>
      <c r="AR9" s="190">
        <v>2</v>
      </c>
    </row>
    <row r="10" spans="1:44" ht="11.25">
      <c r="A10" s="188">
        <v>7</v>
      </c>
      <c r="B10" s="190">
        <v>5</v>
      </c>
      <c r="C10" s="190">
        <v>6</v>
      </c>
      <c r="D10" s="208" t="s">
        <v>167</v>
      </c>
      <c r="E10" s="200">
        <v>2003</v>
      </c>
      <c r="F10" s="190">
        <v>1</v>
      </c>
      <c r="G10" s="210" t="s">
        <v>168</v>
      </c>
      <c r="H10" s="200" t="s">
        <v>723</v>
      </c>
      <c r="I10" s="200">
        <v>1</v>
      </c>
      <c r="J10" s="201">
        <v>1001</v>
      </c>
      <c r="K10" s="202">
        <v>10</v>
      </c>
      <c r="L10" s="203">
        <v>5825</v>
      </c>
      <c r="M10" s="203">
        <v>0</v>
      </c>
      <c r="AO10" s="205">
        <v>5825</v>
      </c>
      <c r="AP10" s="206">
        <v>105</v>
      </c>
      <c r="AQ10" s="190">
        <v>21</v>
      </c>
      <c r="AR10" s="190">
        <v>2</v>
      </c>
    </row>
    <row r="11" spans="1:44" ht="11.25">
      <c r="A11" s="188">
        <v>8</v>
      </c>
      <c r="B11" s="190">
        <v>4</v>
      </c>
      <c r="C11" s="190">
        <v>4</v>
      </c>
      <c r="D11" s="208" t="s">
        <v>155</v>
      </c>
      <c r="E11" s="200">
        <v>2003</v>
      </c>
      <c r="F11" s="190">
        <v>1</v>
      </c>
      <c r="G11" s="210" t="s">
        <v>156</v>
      </c>
      <c r="H11" s="200" t="s">
        <v>723</v>
      </c>
      <c r="I11" s="200">
        <v>1</v>
      </c>
      <c r="J11" s="201">
        <v>1010</v>
      </c>
      <c r="K11" s="202">
        <v>3</v>
      </c>
      <c r="L11" s="203">
        <v>5866</v>
      </c>
      <c r="M11" s="203">
        <v>0</v>
      </c>
      <c r="AO11" s="205">
        <v>5866</v>
      </c>
      <c r="AP11" s="206">
        <v>103</v>
      </c>
      <c r="AQ11" s="190">
        <v>21</v>
      </c>
      <c r="AR11" s="190">
        <v>2</v>
      </c>
    </row>
    <row r="12" spans="1:44" ht="11.25">
      <c r="A12" s="188">
        <v>9</v>
      </c>
      <c r="B12" s="190">
        <v>9</v>
      </c>
      <c r="C12" s="190">
        <v>3</v>
      </c>
      <c r="D12" s="208" t="s">
        <v>192</v>
      </c>
      <c r="E12" s="200">
        <v>2003</v>
      </c>
      <c r="F12" s="190">
        <v>1</v>
      </c>
      <c r="G12" s="210" t="s">
        <v>193</v>
      </c>
      <c r="H12" s="200" t="s">
        <v>723</v>
      </c>
      <c r="I12" s="200">
        <v>1</v>
      </c>
      <c r="J12" s="201">
        <v>484</v>
      </c>
      <c r="K12" s="202">
        <v>21</v>
      </c>
      <c r="L12" s="203">
        <v>5935</v>
      </c>
      <c r="M12" s="203">
        <v>0</v>
      </c>
      <c r="AO12" s="205">
        <v>5935</v>
      </c>
      <c r="AP12" s="206">
        <v>99</v>
      </c>
      <c r="AQ12" s="190">
        <v>21</v>
      </c>
      <c r="AR12" s="190">
        <v>2</v>
      </c>
    </row>
    <row r="13" spans="1:44" ht="11.25">
      <c r="A13" s="188">
        <v>10</v>
      </c>
      <c r="B13" s="190">
        <v>3</v>
      </c>
      <c r="C13" s="190">
        <v>4</v>
      </c>
      <c r="D13" s="208" t="s">
        <v>146</v>
      </c>
      <c r="E13" s="200">
        <v>2003</v>
      </c>
      <c r="F13" s="190">
        <v>1</v>
      </c>
      <c r="G13" s="210" t="s">
        <v>132</v>
      </c>
      <c r="H13" s="200" t="s">
        <v>723</v>
      </c>
      <c r="I13" s="200">
        <v>1</v>
      </c>
      <c r="J13" s="201">
        <v>1062</v>
      </c>
      <c r="K13" s="202">
        <v>13</v>
      </c>
      <c r="L13" s="203">
        <v>10227</v>
      </c>
      <c r="M13" s="203">
        <v>0</v>
      </c>
      <c r="AO13" s="205">
        <v>10227</v>
      </c>
      <c r="AP13" s="206">
        <v>86</v>
      </c>
      <c r="AQ13" s="190">
        <v>21</v>
      </c>
      <c r="AR13" s="190">
        <v>2</v>
      </c>
    </row>
    <row r="14" spans="1:44" ht="11.25">
      <c r="A14" s="188">
        <v>11</v>
      </c>
      <c r="B14" s="190">
        <v>2</v>
      </c>
      <c r="C14" s="190">
        <v>2</v>
      </c>
      <c r="D14" s="208" t="s">
        <v>137</v>
      </c>
      <c r="E14" s="200">
        <v>2003</v>
      </c>
      <c r="F14" s="190">
        <v>1</v>
      </c>
      <c r="G14" s="210" t="s">
        <v>138</v>
      </c>
      <c r="H14" s="200" t="s">
        <v>723</v>
      </c>
      <c r="I14" s="200">
        <v>1</v>
      </c>
      <c r="J14" s="201">
        <v>1107</v>
      </c>
      <c r="K14" s="202">
        <v>1</v>
      </c>
      <c r="L14" s="203">
        <v>10306</v>
      </c>
      <c r="M14" s="203">
        <v>0</v>
      </c>
      <c r="AO14" s="205">
        <v>10306</v>
      </c>
      <c r="AP14" s="206">
        <v>83</v>
      </c>
      <c r="AQ14" s="190">
        <v>21</v>
      </c>
      <c r="AR14" s="190">
        <v>2</v>
      </c>
    </row>
    <row r="15" spans="1:44" ht="11.25">
      <c r="A15" s="188">
        <v>12</v>
      </c>
      <c r="B15" s="190">
        <v>1</v>
      </c>
      <c r="C15" s="190">
        <v>2</v>
      </c>
      <c r="D15" s="208" t="s">
        <v>135</v>
      </c>
      <c r="E15" s="200">
        <v>2003</v>
      </c>
      <c r="F15" s="190">
        <v>1</v>
      </c>
      <c r="G15" s="210" t="s">
        <v>132</v>
      </c>
      <c r="H15" s="200" t="s">
        <v>723</v>
      </c>
      <c r="I15" s="200">
        <v>1</v>
      </c>
      <c r="J15" s="201">
        <v>1159</v>
      </c>
      <c r="K15" s="202">
        <v>13</v>
      </c>
      <c r="L15" s="203">
        <v>10627</v>
      </c>
      <c r="M15" s="203">
        <v>0</v>
      </c>
      <c r="AO15" s="205">
        <v>10627</v>
      </c>
      <c r="AP15" s="206">
        <v>71</v>
      </c>
      <c r="AQ15" s="190">
        <v>21</v>
      </c>
      <c r="AR15" s="190">
        <v>2</v>
      </c>
    </row>
    <row r="16" spans="1:44" ht="11.25">
      <c r="A16" s="188">
        <v>13</v>
      </c>
      <c r="B16" s="190">
        <v>3</v>
      </c>
      <c r="C16" s="190">
        <v>2</v>
      </c>
      <c r="D16" s="208" t="s">
        <v>147</v>
      </c>
      <c r="E16" s="200">
        <v>2003</v>
      </c>
      <c r="F16" s="190">
        <v>1</v>
      </c>
      <c r="G16" s="210" t="s">
        <v>138</v>
      </c>
      <c r="H16" s="200" t="s">
        <v>723</v>
      </c>
      <c r="I16" s="200">
        <v>1</v>
      </c>
      <c r="J16" s="201">
        <v>1068</v>
      </c>
      <c r="K16" s="202">
        <v>1</v>
      </c>
      <c r="L16" s="203">
        <v>10737</v>
      </c>
      <c r="M16" s="203">
        <v>0</v>
      </c>
      <c r="AO16" s="205">
        <v>10737</v>
      </c>
      <c r="AP16" s="206">
        <v>68</v>
      </c>
      <c r="AQ16" s="190">
        <v>21</v>
      </c>
      <c r="AR16" s="190">
        <v>2</v>
      </c>
    </row>
    <row r="17" spans="1:44" ht="11.25">
      <c r="A17" s="188">
        <v>14</v>
      </c>
      <c r="B17" s="190">
        <v>3</v>
      </c>
      <c r="C17" s="190">
        <v>6</v>
      </c>
      <c r="D17" s="208" t="s">
        <v>148</v>
      </c>
      <c r="E17" s="200">
        <v>2003</v>
      </c>
      <c r="F17" s="190">
        <v>1</v>
      </c>
      <c r="G17" s="210" t="s">
        <v>149</v>
      </c>
      <c r="H17" s="200" t="s">
        <v>723</v>
      </c>
      <c r="I17" s="200">
        <v>1</v>
      </c>
      <c r="J17" s="201">
        <v>1090</v>
      </c>
      <c r="K17" s="202">
        <v>2</v>
      </c>
      <c r="L17" s="203">
        <v>10780</v>
      </c>
      <c r="M17" s="203">
        <v>0</v>
      </c>
      <c r="AO17" s="205">
        <v>10780</v>
      </c>
      <c r="AP17" s="206">
        <v>66</v>
      </c>
      <c r="AQ17" s="190">
        <v>21</v>
      </c>
      <c r="AR17" s="190">
        <v>2</v>
      </c>
    </row>
    <row r="18" spans="1:44" ht="11.25">
      <c r="A18" s="188">
        <v>15</v>
      </c>
      <c r="B18" s="190">
        <v>4</v>
      </c>
      <c r="C18" s="190">
        <v>5</v>
      </c>
      <c r="D18" s="208" t="s">
        <v>157</v>
      </c>
      <c r="E18" s="200">
        <v>2003</v>
      </c>
      <c r="F18" s="190">
        <v>1</v>
      </c>
      <c r="G18" s="210" t="s">
        <v>158</v>
      </c>
      <c r="H18" s="200" t="s">
        <v>723</v>
      </c>
      <c r="I18" s="200">
        <v>1</v>
      </c>
      <c r="J18" s="201">
        <v>1031</v>
      </c>
      <c r="K18" s="202">
        <v>14</v>
      </c>
      <c r="L18" s="203">
        <v>11279</v>
      </c>
      <c r="M18" s="203">
        <v>0</v>
      </c>
      <c r="AO18" s="205">
        <v>11279</v>
      </c>
      <c r="AP18" s="206">
        <v>53</v>
      </c>
      <c r="AQ18" s="190">
        <v>21</v>
      </c>
      <c r="AR18" s="190">
        <v>2</v>
      </c>
    </row>
    <row r="19" spans="1:9" ht="11.25">
      <c r="A19" s="188">
        <v>0</v>
      </c>
      <c r="E19" s="200" t="s">
        <v>731</v>
      </c>
      <c r="H19" s="200" t="s">
        <v>724</v>
      </c>
      <c r="I19" s="200">
        <v>1</v>
      </c>
    </row>
    <row r="20" spans="1:44" ht="11.25">
      <c r="A20" s="188">
        <v>1</v>
      </c>
      <c r="B20" s="190">
        <v>9</v>
      </c>
      <c r="C20" s="190">
        <v>4</v>
      </c>
      <c r="D20" s="208" t="s">
        <v>194</v>
      </c>
      <c r="E20" s="200">
        <v>2002</v>
      </c>
      <c r="F20" s="190">
        <v>1</v>
      </c>
      <c r="G20" s="210" t="s">
        <v>151</v>
      </c>
      <c r="H20" s="200" t="s">
        <v>724</v>
      </c>
      <c r="I20" s="200">
        <v>1</v>
      </c>
      <c r="J20" s="201">
        <v>492</v>
      </c>
      <c r="K20" s="202">
        <v>12</v>
      </c>
      <c r="L20" s="203">
        <v>4774</v>
      </c>
      <c r="M20" s="203">
        <v>0</v>
      </c>
      <c r="AO20" s="205">
        <v>4774</v>
      </c>
      <c r="AP20" s="206">
        <v>191</v>
      </c>
      <c r="AQ20" s="190">
        <v>21</v>
      </c>
      <c r="AR20" s="190">
        <v>2</v>
      </c>
    </row>
    <row r="21" spans="1:44" ht="11.25">
      <c r="A21" s="188">
        <v>2</v>
      </c>
      <c r="B21" s="190">
        <v>8</v>
      </c>
      <c r="C21" s="190">
        <v>6</v>
      </c>
      <c r="D21" s="208" t="s">
        <v>188</v>
      </c>
      <c r="E21" s="200">
        <v>2002</v>
      </c>
      <c r="F21" s="190">
        <v>1</v>
      </c>
      <c r="G21" s="210" t="s">
        <v>168</v>
      </c>
      <c r="H21" s="200" t="s">
        <v>724</v>
      </c>
      <c r="I21" s="200">
        <v>1</v>
      </c>
      <c r="J21" s="201">
        <v>554</v>
      </c>
      <c r="K21" s="202">
        <v>10</v>
      </c>
      <c r="L21" s="203">
        <v>4947</v>
      </c>
      <c r="M21" s="203">
        <v>0</v>
      </c>
      <c r="AO21" s="205">
        <v>4947</v>
      </c>
      <c r="AP21" s="206">
        <v>171</v>
      </c>
      <c r="AQ21" s="190">
        <v>21</v>
      </c>
      <c r="AR21" s="190">
        <v>2</v>
      </c>
    </row>
    <row r="22" spans="1:44" ht="11.25">
      <c r="A22" s="188">
        <v>3</v>
      </c>
      <c r="B22" s="190">
        <v>9</v>
      </c>
      <c r="C22" s="190">
        <v>2</v>
      </c>
      <c r="D22" s="208" t="s">
        <v>191</v>
      </c>
      <c r="E22" s="200">
        <v>2002</v>
      </c>
      <c r="F22" s="190">
        <v>1</v>
      </c>
      <c r="G22" s="210" t="s">
        <v>138</v>
      </c>
      <c r="H22" s="200" t="s">
        <v>724</v>
      </c>
      <c r="I22" s="200">
        <v>1</v>
      </c>
      <c r="J22" s="201">
        <v>496</v>
      </c>
      <c r="K22" s="202">
        <v>1</v>
      </c>
      <c r="L22" s="203">
        <v>4956</v>
      </c>
      <c r="M22" s="203">
        <v>0</v>
      </c>
      <c r="AO22" s="205">
        <v>4956</v>
      </c>
      <c r="AP22" s="206">
        <v>171</v>
      </c>
      <c r="AQ22" s="190">
        <v>21</v>
      </c>
      <c r="AR22" s="190">
        <v>2</v>
      </c>
    </row>
    <row r="23" spans="1:44" ht="11.25">
      <c r="A23" s="188">
        <v>4</v>
      </c>
      <c r="B23" s="190">
        <v>8</v>
      </c>
      <c r="C23" s="190">
        <v>3</v>
      </c>
      <c r="D23" s="208" t="s">
        <v>190</v>
      </c>
      <c r="E23" s="200">
        <v>2002</v>
      </c>
      <c r="F23" s="190">
        <v>1</v>
      </c>
      <c r="G23" s="210" t="s">
        <v>156</v>
      </c>
      <c r="H23" s="200" t="s">
        <v>724</v>
      </c>
      <c r="I23" s="200">
        <v>1</v>
      </c>
      <c r="J23" s="201">
        <v>528</v>
      </c>
      <c r="K23" s="202">
        <v>3</v>
      </c>
      <c r="L23" s="203">
        <v>5010</v>
      </c>
      <c r="M23" s="203">
        <v>0</v>
      </c>
      <c r="AO23" s="205">
        <v>5010</v>
      </c>
      <c r="AP23" s="206">
        <v>165</v>
      </c>
      <c r="AQ23" s="190">
        <v>21</v>
      </c>
      <c r="AR23" s="190">
        <v>2</v>
      </c>
    </row>
    <row r="24" spans="1:44" ht="11.25">
      <c r="A24" s="188">
        <v>5</v>
      </c>
      <c r="B24" s="190">
        <v>9</v>
      </c>
      <c r="C24" s="190">
        <v>1</v>
      </c>
      <c r="D24" s="208" t="s">
        <v>196</v>
      </c>
      <c r="E24" s="200">
        <v>2002</v>
      </c>
      <c r="F24" s="190">
        <v>1</v>
      </c>
      <c r="G24" s="210" t="s">
        <v>151</v>
      </c>
      <c r="H24" s="200" t="s">
        <v>724</v>
      </c>
      <c r="I24" s="200">
        <v>1</v>
      </c>
      <c r="J24" s="201">
        <v>528</v>
      </c>
      <c r="K24" s="202">
        <v>12</v>
      </c>
      <c r="L24" s="203">
        <v>5015</v>
      </c>
      <c r="M24" s="203">
        <v>0</v>
      </c>
      <c r="AO24" s="205">
        <v>5015</v>
      </c>
      <c r="AP24" s="206">
        <v>165</v>
      </c>
      <c r="AQ24" s="190">
        <v>21</v>
      </c>
      <c r="AR24" s="190">
        <v>2</v>
      </c>
    </row>
    <row r="25" spans="1:44" ht="11.25">
      <c r="A25" s="188">
        <v>6</v>
      </c>
      <c r="B25" s="190">
        <v>8</v>
      </c>
      <c r="C25" s="190">
        <v>2</v>
      </c>
      <c r="D25" s="208" t="s">
        <v>187</v>
      </c>
      <c r="E25" s="200">
        <v>2002</v>
      </c>
      <c r="F25" s="190">
        <v>1</v>
      </c>
      <c r="G25" s="210" t="s">
        <v>138</v>
      </c>
      <c r="H25" s="200" t="s">
        <v>724</v>
      </c>
      <c r="I25" s="200">
        <v>1</v>
      </c>
      <c r="J25" s="201">
        <v>533</v>
      </c>
      <c r="K25" s="202">
        <v>1</v>
      </c>
      <c r="L25" s="203">
        <v>5178</v>
      </c>
      <c r="M25" s="203">
        <v>0</v>
      </c>
      <c r="AO25" s="205">
        <v>5178</v>
      </c>
      <c r="AP25" s="206">
        <v>149</v>
      </c>
      <c r="AQ25" s="190">
        <v>21</v>
      </c>
      <c r="AR25" s="190">
        <v>2</v>
      </c>
    </row>
    <row r="26" spans="1:44" ht="11.25">
      <c r="A26" s="188">
        <v>7</v>
      </c>
      <c r="B26" s="190">
        <v>6</v>
      </c>
      <c r="C26" s="190">
        <v>2</v>
      </c>
      <c r="D26" s="208" t="s">
        <v>176</v>
      </c>
      <c r="E26" s="200">
        <v>2002</v>
      </c>
      <c r="F26" s="190">
        <v>1</v>
      </c>
      <c r="G26" s="210" t="s">
        <v>156</v>
      </c>
      <c r="H26" s="200" t="s">
        <v>724</v>
      </c>
      <c r="I26" s="200">
        <v>1</v>
      </c>
      <c r="J26" s="201">
        <v>580</v>
      </c>
      <c r="K26" s="202">
        <v>3</v>
      </c>
      <c r="L26" s="203">
        <v>5301</v>
      </c>
      <c r="M26" s="203">
        <v>0</v>
      </c>
      <c r="AO26" s="205">
        <v>5301</v>
      </c>
      <c r="AP26" s="206">
        <v>139</v>
      </c>
      <c r="AQ26" s="190">
        <v>21</v>
      </c>
      <c r="AR26" s="190">
        <v>2</v>
      </c>
    </row>
    <row r="27" spans="1:44" ht="11.25">
      <c r="A27" s="188">
        <v>8</v>
      </c>
      <c r="B27" s="190">
        <v>6</v>
      </c>
      <c r="C27" s="190">
        <v>1</v>
      </c>
      <c r="D27" s="208" t="s">
        <v>174</v>
      </c>
      <c r="E27" s="200">
        <v>2002</v>
      </c>
      <c r="F27" s="190">
        <v>1</v>
      </c>
      <c r="G27" s="210" t="s">
        <v>156</v>
      </c>
      <c r="H27" s="200" t="s">
        <v>724</v>
      </c>
      <c r="I27" s="200">
        <v>1</v>
      </c>
      <c r="J27" s="201">
        <v>590</v>
      </c>
      <c r="K27" s="202">
        <v>3</v>
      </c>
      <c r="L27" s="203">
        <v>5349</v>
      </c>
      <c r="M27" s="203">
        <v>0</v>
      </c>
      <c r="AO27" s="205">
        <v>5349</v>
      </c>
      <c r="AP27" s="206">
        <v>136</v>
      </c>
      <c r="AQ27" s="190">
        <v>21</v>
      </c>
      <c r="AR27" s="190">
        <v>2</v>
      </c>
    </row>
    <row r="28" spans="1:44" ht="11.25">
      <c r="A28" s="188">
        <v>9</v>
      </c>
      <c r="B28" s="190">
        <v>6</v>
      </c>
      <c r="C28" s="190">
        <v>3</v>
      </c>
      <c r="D28" s="208" t="s">
        <v>182</v>
      </c>
      <c r="E28" s="200">
        <v>2002</v>
      </c>
      <c r="F28" s="190">
        <v>1</v>
      </c>
      <c r="G28" s="210" t="s">
        <v>138</v>
      </c>
      <c r="H28" s="200" t="s">
        <v>724</v>
      </c>
      <c r="I28" s="200">
        <v>1</v>
      </c>
      <c r="J28" s="201">
        <v>577</v>
      </c>
      <c r="K28" s="202">
        <v>1</v>
      </c>
      <c r="L28" s="203">
        <v>5378</v>
      </c>
      <c r="M28" s="203">
        <v>0</v>
      </c>
      <c r="AO28" s="205">
        <v>5378</v>
      </c>
      <c r="AP28" s="206">
        <v>133</v>
      </c>
      <c r="AQ28" s="190">
        <v>21</v>
      </c>
      <c r="AR28" s="190">
        <v>2</v>
      </c>
    </row>
    <row r="29" spans="1:44" ht="11.25">
      <c r="A29" s="188">
        <v>10</v>
      </c>
      <c r="B29" s="190">
        <v>9</v>
      </c>
      <c r="C29" s="190">
        <v>6</v>
      </c>
      <c r="D29" s="208" t="s">
        <v>161</v>
      </c>
      <c r="E29" s="200">
        <v>2002</v>
      </c>
      <c r="F29" s="190">
        <v>1</v>
      </c>
      <c r="G29" s="210" t="s">
        <v>162</v>
      </c>
      <c r="H29" s="200" t="s">
        <v>724</v>
      </c>
      <c r="I29" s="200">
        <v>1</v>
      </c>
      <c r="J29" s="201">
        <v>520</v>
      </c>
      <c r="K29" s="202">
        <v>15</v>
      </c>
      <c r="L29" s="203">
        <v>5392</v>
      </c>
      <c r="M29" s="203">
        <v>0</v>
      </c>
      <c r="AO29" s="205">
        <v>5392</v>
      </c>
      <c r="AP29" s="206">
        <v>132</v>
      </c>
      <c r="AQ29" s="190">
        <v>21</v>
      </c>
      <c r="AR29" s="190">
        <v>2</v>
      </c>
    </row>
    <row r="30" spans="1:44" ht="11.25">
      <c r="A30" s="188">
        <v>11</v>
      </c>
      <c r="B30" s="190">
        <v>8</v>
      </c>
      <c r="C30" s="190">
        <v>4</v>
      </c>
      <c r="D30" s="208" t="s">
        <v>185</v>
      </c>
      <c r="E30" s="200">
        <v>2002</v>
      </c>
      <c r="F30" s="190">
        <v>1</v>
      </c>
      <c r="G30" s="210" t="s">
        <v>186</v>
      </c>
      <c r="H30" s="200" t="s">
        <v>724</v>
      </c>
      <c r="I30" s="200">
        <v>1</v>
      </c>
      <c r="J30" s="201">
        <v>529</v>
      </c>
      <c r="K30" s="202">
        <v>7</v>
      </c>
      <c r="L30" s="203">
        <v>5441</v>
      </c>
      <c r="M30" s="203">
        <v>0</v>
      </c>
      <c r="AO30" s="205">
        <v>5441</v>
      </c>
      <c r="AP30" s="206">
        <v>129</v>
      </c>
      <c r="AQ30" s="190">
        <v>21</v>
      </c>
      <c r="AR30" s="190">
        <v>2</v>
      </c>
    </row>
    <row r="31" spans="1:44" ht="11.25">
      <c r="A31" s="188">
        <v>12</v>
      </c>
      <c r="B31" s="190">
        <v>7</v>
      </c>
      <c r="C31" s="190">
        <v>4</v>
      </c>
      <c r="D31" s="208" t="s">
        <v>178</v>
      </c>
      <c r="E31" s="200">
        <v>2002</v>
      </c>
      <c r="F31" s="190">
        <v>1</v>
      </c>
      <c r="G31" s="210" t="s">
        <v>179</v>
      </c>
      <c r="H31" s="200" t="s">
        <v>724</v>
      </c>
      <c r="I31" s="200">
        <v>1</v>
      </c>
      <c r="J31" s="201">
        <v>568</v>
      </c>
      <c r="K31" s="202">
        <v>26</v>
      </c>
      <c r="L31" s="203">
        <v>5498</v>
      </c>
      <c r="M31" s="203">
        <v>0</v>
      </c>
      <c r="AO31" s="205">
        <v>5498</v>
      </c>
      <c r="AP31" s="206">
        <v>125</v>
      </c>
      <c r="AQ31" s="190">
        <v>21</v>
      </c>
      <c r="AR31" s="190">
        <v>2</v>
      </c>
    </row>
    <row r="32" spans="1:44" ht="11.25">
      <c r="A32" s="188">
        <v>13</v>
      </c>
      <c r="B32" s="190">
        <v>6</v>
      </c>
      <c r="C32" s="190">
        <v>6</v>
      </c>
      <c r="D32" s="208" t="s">
        <v>173</v>
      </c>
      <c r="E32" s="200">
        <v>2002</v>
      </c>
      <c r="F32" s="190">
        <v>1</v>
      </c>
      <c r="G32" s="210" t="s">
        <v>151</v>
      </c>
      <c r="H32" s="200" t="s">
        <v>724</v>
      </c>
      <c r="I32" s="200">
        <v>1</v>
      </c>
      <c r="J32" s="201">
        <v>586</v>
      </c>
      <c r="K32" s="202">
        <v>12</v>
      </c>
      <c r="L32" s="203">
        <v>5645</v>
      </c>
      <c r="M32" s="203">
        <v>0</v>
      </c>
      <c r="AO32" s="205">
        <v>5645</v>
      </c>
      <c r="AP32" s="206">
        <v>115</v>
      </c>
      <c r="AQ32" s="190">
        <v>21</v>
      </c>
      <c r="AR32" s="190">
        <v>2</v>
      </c>
    </row>
    <row r="33" spans="1:44" ht="11.25">
      <c r="A33" s="188">
        <v>14</v>
      </c>
      <c r="B33" s="190">
        <v>8</v>
      </c>
      <c r="C33" s="190">
        <v>1</v>
      </c>
      <c r="D33" s="208" t="s">
        <v>189</v>
      </c>
      <c r="E33" s="200">
        <v>2002</v>
      </c>
      <c r="F33" s="190">
        <v>1</v>
      </c>
      <c r="G33" s="210" t="s">
        <v>144</v>
      </c>
      <c r="H33" s="200" t="s">
        <v>724</v>
      </c>
      <c r="I33" s="200">
        <v>1</v>
      </c>
      <c r="J33" s="201">
        <v>556</v>
      </c>
      <c r="K33" s="202">
        <v>17</v>
      </c>
      <c r="L33" s="203">
        <v>5698</v>
      </c>
      <c r="M33" s="203">
        <v>0</v>
      </c>
      <c r="AO33" s="205">
        <v>5698</v>
      </c>
      <c r="AP33" s="206">
        <v>112</v>
      </c>
      <c r="AQ33" s="190">
        <v>21</v>
      </c>
      <c r="AR33" s="190">
        <v>2</v>
      </c>
    </row>
    <row r="34" spans="1:44" ht="11.25">
      <c r="A34" s="188">
        <v>15</v>
      </c>
      <c r="B34" s="190">
        <v>7</v>
      </c>
      <c r="C34" s="190">
        <v>6</v>
      </c>
      <c r="D34" s="208" t="s">
        <v>610</v>
      </c>
      <c r="E34" s="200">
        <v>2002</v>
      </c>
      <c r="F34" s="190">
        <v>1</v>
      </c>
      <c r="G34" s="210" t="s">
        <v>609</v>
      </c>
      <c r="H34" s="200" t="s">
        <v>724</v>
      </c>
      <c r="I34" s="200">
        <v>1</v>
      </c>
      <c r="J34" s="201">
        <v>575</v>
      </c>
      <c r="K34" s="202">
        <v>23</v>
      </c>
      <c r="L34" s="203">
        <v>5717</v>
      </c>
      <c r="M34" s="203">
        <v>0</v>
      </c>
      <c r="AO34" s="205">
        <v>5717</v>
      </c>
      <c r="AP34" s="206">
        <v>111</v>
      </c>
      <c r="AQ34" s="190">
        <v>21</v>
      </c>
      <c r="AR34" s="190">
        <v>2</v>
      </c>
    </row>
    <row r="35" spans="1:44" ht="11.25">
      <c r="A35" s="188">
        <v>16</v>
      </c>
      <c r="B35" s="190">
        <v>5</v>
      </c>
      <c r="C35" s="190">
        <v>2</v>
      </c>
      <c r="D35" s="208" t="s">
        <v>163</v>
      </c>
      <c r="E35" s="200">
        <v>2002</v>
      </c>
      <c r="F35" s="190">
        <v>1</v>
      </c>
      <c r="G35" s="210" t="s">
        <v>140</v>
      </c>
      <c r="H35" s="200" t="s">
        <v>724</v>
      </c>
      <c r="I35" s="200">
        <v>1</v>
      </c>
      <c r="J35" s="201">
        <v>598</v>
      </c>
      <c r="K35" s="202">
        <v>22</v>
      </c>
      <c r="L35" s="203">
        <v>5745</v>
      </c>
      <c r="M35" s="203">
        <v>0</v>
      </c>
      <c r="AO35" s="205">
        <v>5745</v>
      </c>
      <c r="AP35" s="206">
        <v>109</v>
      </c>
      <c r="AQ35" s="190">
        <v>21</v>
      </c>
      <c r="AR35" s="190">
        <v>2</v>
      </c>
    </row>
    <row r="36" spans="1:44" ht="11.25">
      <c r="A36" s="188">
        <v>17</v>
      </c>
      <c r="B36" s="190">
        <v>7</v>
      </c>
      <c r="C36" s="190">
        <v>2</v>
      </c>
      <c r="D36" s="208" t="s">
        <v>180</v>
      </c>
      <c r="E36" s="200">
        <v>2002</v>
      </c>
      <c r="F36" s="190">
        <v>1</v>
      </c>
      <c r="G36" s="210" t="s">
        <v>181</v>
      </c>
      <c r="H36" s="200" t="s">
        <v>724</v>
      </c>
      <c r="I36" s="200">
        <v>1</v>
      </c>
      <c r="J36" s="201">
        <v>571</v>
      </c>
      <c r="K36" s="202">
        <v>18</v>
      </c>
      <c r="L36" s="203">
        <v>5781</v>
      </c>
      <c r="M36" s="203">
        <v>0</v>
      </c>
      <c r="AO36" s="205">
        <v>5781</v>
      </c>
      <c r="AP36" s="206">
        <v>107</v>
      </c>
      <c r="AQ36" s="190">
        <v>21</v>
      </c>
      <c r="AR36" s="190">
        <v>2</v>
      </c>
    </row>
    <row r="37" spans="1:44" ht="11.25">
      <c r="A37" s="188">
        <v>18</v>
      </c>
      <c r="B37" s="190">
        <v>2</v>
      </c>
      <c r="C37" s="190">
        <v>6</v>
      </c>
      <c r="D37" s="208" t="s">
        <v>136</v>
      </c>
      <c r="E37" s="200">
        <v>2002</v>
      </c>
      <c r="F37" s="190">
        <v>1</v>
      </c>
      <c r="G37" s="210" t="s">
        <v>132</v>
      </c>
      <c r="H37" s="200" t="s">
        <v>724</v>
      </c>
      <c r="I37" s="200">
        <v>1</v>
      </c>
      <c r="J37" s="201">
        <v>1122</v>
      </c>
      <c r="K37" s="202">
        <v>13</v>
      </c>
      <c r="L37" s="203">
        <v>5833</v>
      </c>
      <c r="M37" s="203">
        <v>0</v>
      </c>
      <c r="AO37" s="205">
        <v>5833</v>
      </c>
      <c r="AP37" s="206">
        <v>104</v>
      </c>
      <c r="AQ37" s="190">
        <v>21</v>
      </c>
      <c r="AR37" s="190">
        <v>2</v>
      </c>
    </row>
    <row r="38" spans="1:44" ht="11.25">
      <c r="A38" s="188">
        <v>19</v>
      </c>
      <c r="B38" s="190">
        <v>4</v>
      </c>
      <c r="C38" s="190">
        <v>3</v>
      </c>
      <c r="D38" s="208" t="s">
        <v>154</v>
      </c>
      <c r="E38" s="200">
        <v>2002</v>
      </c>
      <c r="F38" s="190">
        <v>1</v>
      </c>
      <c r="G38" s="210" t="s">
        <v>151</v>
      </c>
      <c r="H38" s="200" t="s">
        <v>724</v>
      </c>
      <c r="I38" s="200">
        <v>1</v>
      </c>
      <c r="J38" s="201">
        <v>1007</v>
      </c>
      <c r="K38" s="202">
        <v>12</v>
      </c>
      <c r="L38" s="203">
        <v>5916</v>
      </c>
      <c r="M38" s="203">
        <v>0</v>
      </c>
      <c r="AO38" s="205">
        <v>5916</v>
      </c>
      <c r="AP38" s="206">
        <v>100</v>
      </c>
      <c r="AQ38" s="190">
        <v>21</v>
      </c>
      <c r="AR38" s="190">
        <v>2</v>
      </c>
    </row>
    <row r="39" spans="1:44" ht="11.25">
      <c r="A39" s="188">
        <v>20</v>
      </c>
      <c r="B39" s="190">
        <v>7</v>
      </c>
      <c r="C39" s="190">
        <v>5</v>
      </c>
      <c r="D39" s="208" t="s">
        <v>177</v>
      </c>
      <c r="E39" s="200">
        <v>2002</v>
      </c>
      <c r="F39" s="190">
        <v>1</v>
      </c>
      <c r="G39" s="210" t="s">
        <v>172</v>
      </c>
      <c r="H39" s="200" t="s">
        <v>724</v>
      </c>
      <c r="I39" s="200">
        <v>1</v>
      </c>
      <c r="J39" s="201">
        <v>572</v>
      </c>
      <c r="K39" s="202">
        <v>6</v>
      </c>
      <c r="L39" s="203">
        <v>5933</v>
      </c>
      <c r="M39" s="203">
        <v>0</v>
      </c>
      <c r="AO39" s="205">
        <v>5933</v>
      </c>
      <c r="AP39" s="206">
        <v>99</v>
      </c>
      <c r="AQ39" s="190">
        <v>21</v>
      </c>
      <c r="AR39" s="190">
        <v>2</v>
      </c>
    </row>
    <row r="40" spans="1:44" ht="11.25">
      <c r="A40" s="188">
        <v>21</v>
      </c>
      <c r="B40" s="190">
        <v>3</v>
      </c>
      <c r="C40" s="190">
        <v>5</v>
      </c>
      <c r="D40" s="208" t="s">
        <v>145</v>
      </c>
      <c r="E40" s="200">
        <v>2002</v>
      </c>
      <c r="F40" s="190">
        <v>1</v>
      </c>
      <c r="G40" s="210" t="s">
        <v>138</v>
      </c>
      <c r="H40" s="200" t="s">
        <v>724</v>
      </c>
      <c r="I40" s="200">
        <v>1</v>
      </c>
      <c r="J40" s="201">
        <v>1089</v>
      </c>
      <c r="K40" s="202">
        <v>1</v>
      </c>
      <c r="L40" s="203">
        <v>10061</v>
      </c>
      <c r="M40" s="203">
        <v>0</v>
      </c>
      <c r="AO40" s="205">
        <v>10061</v>
      </c>
      <c r="AP40" s="206">
        <v>93</v>
      </c>
      <c r="AQ40" s="190">
        <v>21</v>
      </c>
      <c r="AR40" s="190">
        <v>2</v>
      </c>
    </row>
    <row r="41" spans="1:44" ht="11.25">
      <c r="A41" s="188">
        <v>22</v>
      </c>
      <c r="B41" s="190">
        <v>3</v>
      </c>
      <c r="C41" s="190">
        <v>3</v>
      </c>
      <c r="D41" s="208" t="s">
        <v>152</v>
      </c>
      <c r="E41" s="200">
        <v>2002</v>
      </c>
      <c r="F41" s="190">
        <v>1</v>
      </c>
      <c r="G41" s="210" t="s">
        <v>144</v>
      </c>
      <c r="H41" s="200" t="s">
        <v>724</v>
      </c>
      <c r="I41" s="200">
        <v>1</v>
      </c>
      <c r="J41" s="201">
        <v>1056</v>
      </c>
      <c r="K41" s="202">
        <v>17</v>
      </c>
      <c r="L41" s="203">
        <v>10063</v>
      </c>
      <c r="M41" s="203">
        <v>0</v>
      </c>
      <c r="AO41" s="205">
        <v>10063</v>
      </c>
      <c r="AP41" s="206">
        <v>93</v>
      </c>
      <c r="AQ41" s="190">
        <v>21</v>
      </c>
      <c r="AR41" s="190">
        <v>2</v>
      </c>
    </row>
    <row r="42" spans="1:44" ht="11.25">
      <c r="A42" s="188">
        <v>23</v>
      </c>
      <c r="B42" s="190">
        <v>3</v>
      </c>
      <c r="C42" s="190">
        <v>1</v>
      </c>
      <c r="D42" s="208" t="s">
        <v>150</v>
      </c>
      <c r="E42" s="200">
        <v>2002</v>
      </c>
      <c r="F42" s="190">
        <v>1</v>
      </c>
      <c r="G42" s="210" t="s">
        <v>151</v>
      </c>
      <c r="H42" s="200" t="s">
        <v>724</v>
      </c>
      <c r="I42" s="200">
        <v>1</v>
      </c>
      <c r="J42" s="201">
        <v>1100</v>
      </c>
      <c r="K42" s="202">
        <v>12</v>
      </c>
      <c r="L42" s="203">
        <v>10084</v>
      </c>
      <c r="M42" s="203">
        <v>0</v>
      </c>
      <c r="AO42" s="205">
        <v>10084</v>
      </c>
      <c r="AP42" s="206">
        <v>92</v>
      </c>
      <c r="AQ42" s="190">
        <v>21</v>
      </c>
      <c r="AR42" s="190">
        <v>2</v>
      </c>
    </row>
    <row r="43" spans="1:44" ht="11.25">
      <c r="A43" s="188">
        <v>24</v>
      </c>
      <c r="B43" s="190">
        <v>4</v>
      </c>
      <c r="C43" s="190">
        <v>2</v>
      </c>
      <c r="D43" s="208" t="s">
        <v>153</v>
      </c>
      <c r="E43" s="200">
        <v>2002</v>
      </c>
      <c r="F43" s="190">
        <v>1</v>
      </c>
      <c r="G43" s="210" t="s">
        <v>138</v>
      </c>
      <c r="H43" s="200" t="s">
        <v>724</v>
      </c>
      <c r="I43" s="200">
        <v>1</v>
      </c>
      <c r="J43" s="201">
        <v>1012</v>
      </c>
      <c r="K43" s="202">
        <v>1</v>
      </c>
      <c r="L43" s="203">
        <v>10215</v>
      </c>
      <c r="M43" s="203">
        <v>0</v>
      </c>
      <c r="AO43" s="205">
        <v>10215</v>
      </c>
      <c r="AP43" s="206">
        <v>86</v>
      </c>
      <c r="AQ43" s="190">
        <v>21</v>
      </c>
      <c r="AR43" s="190">
        <v>2</v>
      </c>
    </row>
    <row r="44" spans="1:44" ht="11.25">
      <c r="A44" s="188">
        <v>25</v>
      </c>
      <c r="B44" s="190">
        <v>2</v>
      </c>
      <c r="C44" s="190">
        <v>5</v>
      </c>
      <c r="D44" s="208" t="s">
        <v>139</v>
      </c>
      <c r="E44" s="200">
        <v>2002</v>
      </c>
      <c r="F44" s="190">
        <v>1</v>
      </c>
      <c r="G44" s="210" t="s">
        <v>140</v>
      </c>
      <c r="H44" s="200" t="s">
        <v>724</v>
      </c>
      <c r="I44" s="200">
        <v>1</v>
      </c>
      <c r="J44" s="201">
        <v>1114</v>
      </c>
      <c r="K44" s="202">
        <v>22</v>
      </c>
      <c r="L44" s="203">
        <v>10234</v>
      </c>
      <c r="M44" s="203">
        <v>0</v>
      </c>
      <c r="AO44" s="205">
        <v>10234</v>
      </c>
      <c r="AP44" s="206">
        <v>85</v>
      </c>
      <c r="AQ44" s="190">
        <v>21</v>
      </c>
      <c r="AR44" s="190">
        <v>2</v>
      </c>
    </row>
    <row r="45" spans="1:44" ht="11.25">
      <c r="A45" s="188">
        <v>26</v>
      </c>
      <c r="B45" s="190">
        <v>7</v>
      </c>
      <c r="C45" s="190">
        <v>3</v>
      </c>
      <c r="D45" s="208" t="s">
        <v>183</v>
      </c>
      <c r="E45" s="200">
        <v>2002</v>
      </c>
      <c r="F45" s="190">
        <v>1</v>
      </c>
      <c r="G45" s="210" t="s">
        <v>172</v>
      </c>
      <c r="H45" s="200" t="s">
        <v>724</v>
      </c>
      <c r="I45" s="200">
        <v>1</v>
      </c>
      <c r="J45" s="201">
        <v>564</v>
      </c>
      <c r="K45" s="202">
        <v>6</v>
      </c>
      <c r="L45" s="203">
        <v>10275</v>
      </c>
      <c r="M45" s="203">
        <v>0</v>
      </c>
      <c r="AO45" s="205">
        <v>10275</v>
      </c>
      <c r="AP45" s="206">
        <v>84</v>
      </c>
      <c r="AQ45" s="190">
        <v>21</v>
      </c>
      <c r="AR45" s="190">
        <v>2</v>
      </c>
    </row>
    <row r="46" spans="1:44" ht="11.25">
      <c r="A46" s="188">
        <v>27</v>
      </c>
      <c r="B46" s="190">
        <v>2</v>
      </c>
      <c r="C46" s="190">
        <v>3</v>
      </c>
      <c r="D46" s="208" t="s">
        <v>165</v>
      </c>
      <c r="E46" s="200">
        <v>2002</v>
      </c>
      <c r="F46" s="190">
        <v>1</v>
      </c>
      <c r="G46" s="210" t="s">
        <v>166</v>
      </c>
      <c r="H46" s="200" t="s">
        <v>724</v>
      </c>
      <c r="I46" s="200">
        <v>1</v>
      </c>
      <c r="J46" s="201">
        <v>1100</v>
      </c>
      <c r="K46" s="202">
        <v>5</v>
      </c>
      <c r="L46" s="203">
        <v>10279</v>
      </c>
      <c r="M46" s="203">
        <v>0</v>
      </c>
      <c r="AO46" s="205">
        <v>10279</v>
      </c>
      <c r="AP46" s="206">
        <v>84</v>
      </c>
      <c r="AQ46" s="190">
        <v>21</v>
      </c>
      <c r="AR46" s="190">
        <v>2</v>
      </c>
    </row>
    <row r="47" spans="1:44" ht="11.25">
      <c r="A47" s="188">
        <v>28</v>
      </c>
      <c r="B47" s="190">
        <v>4</v>
      </c>
      <c r="C47" s="190">
        <v>6</v>
      </c>
      <c r="D47" s="208" t="s">
        <v>170</v>
      </c>
      <c r="E47" s="200">
        <v>2002</v>
      </c>
      <c r="F47" s="190">
        <v>1</v>
      </c>
      <c r="G47" s="210" t="s">
        <v>166</v>
      </c>
      <c r="H47" s="200" t="s">
        <v>724</v>
      </c>
      <c r="I47" s="200">
        <v>1</v>
      </c>
      <c r="J47" s="201">
        <v>1040</v>
      </c>
      <c r="K47" s="202">
        <v>5</v>
      </c>
      <c r="L47" s="203">
        <v>10297</v>
      </c>
      <c r="M47" s="203">
        <v>0</v>
      </c>
      <c r="AO47" s="205">
        <v>10297</v>
      </c>
      <c r="AP47" s="206">
        <v>83</v>
      </c>
      <c r="AQ47" s="190">
        <v>21</v>
      </c>
      <c r="AR47" s="190">
        <v>2</v>
      </c>
    </row>
    <row r="48" spans="1:44" ht="11.25">
      <c r="A48" s="188">
        <v>29</v>
      </c>
      <c r="B48" s="190">
        <v>2</v>
      </c>
      <c r="C48" s="190">
        <v>4</v>
      </c>
      <c r="D48" s="208" t="s">
        <v>143</v>
      </c>
      <c r="E48" s="200">
        <v>2002</v>
      </c>
      <c r="F48" s="190">
        <v>1</v>
      </c>
      <c r="G48" s="210" t="s">
        <v>144</v>
      </c>
      <c r="H48" s="200" t="s">
        <v>724</v>
      </c>
      <c r="I48" s="200">
        <v>1</v>
      </c>
      <c r="J48" s="201">
        <v>1102</v>
      </c>
      <c r="K48" s="202">
        <v>17</v>
      </c>
      <c r="L48" s="203">
        <v>10567</v>
      </c>
      <c r="M48" s="203">
        <v>0</v>
      </c>
      <c r="AO48" s="205">
        <v>10567</v>
      </c>
      <c r="AP48" s="206">
        <v>73</v>
      </c>
      <c r="AQ48" s="190">
        <v>21</v>
      </c>
      <c r="AR48" s="190">
        <v>2</v>
      </c>
    </row>
    <row r="49" spans="1:44" ht="11.25">
      <c r="A49" s="188">
        <v>30</v>
      </c>
      <c r="B49" s="190">
        <v>1</v>
      </c>
      <c r="C49" s="190">
        <v>4</v>
      </c>
      <c r="D49" s="208" t="s">
        <v>134</v>
      </c>
      <c r="E49" s="200">
        <v>2002</v>
      </c>
      <c r="F49" s="190">
        <v>1</v>
      </c>
      <c r="G49" s="210" t="s">
        <v>132</v>
      </c>
      <c r="H49" s="200" t="s">
        <v>724</v>
      </c>
      <c r="I49" s="200">
        <v>1</v>
      </c>
      <c r="J49" s="201">
        <v>1153</v>
      </c>
      <c r="K49" s="202">
        <v>13</v>
      </c>
      <c r="L49" s="203">
        <v>10790</v>
      </c>
      <c r="M49" s="203">
        <v>0</v>
      </c>
      <c r="AO49" s="205">
        <v>10790</v>
      </c>
      <c r="AP49" s="206">
        <v>66</v>
      </c>
      <c r="AQ49" s="190">
        <v>21</v>
      </c>
      <c r="AR49" s="190">
        <v>2</v>
      </c>
    </row>
    <row r="50" spans="1:44" ht="11.25">
      <c r="A50" s="188">
        <v>31</v>
      </c>
      <c r="B50" s="190">
        <v>1</v>
      </c>
      <c r="C50" s="190">
        <v>3</v>
      </c>
      <c r="D50" s="208" t="s">
        <v>142</v>
      </c>
      <c r="E50" s="200">
        <v>2002</v>
      </c>
      <c r="F50" s="190">
        <v>1</v>
      </c>
      <c r="G50" s="210" t="s">
        <v>132</v>
      </c>
      <c r="H50" s="200" t="s">
        <v>724</v>
      </c>
      <c r="I50" s="200">
        <v>1</v>
      </c>
      <c r="J50" s="201">
        <v>1152</v>
      </c>
      <c r="K50" s="202">
        <v>13</v>
      </c>
      <c r="L50" s="203">
        <v>10800</v>
      </c>
      <c r="M50" s="203">
        <v>0</v>
      </c>
      <c r="AO50" s="205">
        <v>10800</v>
      </c>
      <c r="AP50" s="206">
        <v>66</v>
      </c>
      <c r="AQ50" s="190">
        <v>21</v>
      </c>
      <c r="AR50" s="190">
        <v>2</v>
      </c>
    </row>
    <row r="51" spans="1:44" ht="11.25">
      <c r="A51" s="188">
        <v>32</v>
      </c>
      <c r="B51" s="190">
        <v>6</v>
      </c>
      <c r="C51" s="190">
        <v>5</v>
      </c>
      <c r="D51" s="208" t="s">
        <v>171</v>
      </c>
      <c r="E51" s="200">
        <v>2002</v>
      </c>
      <c r="F51" s="190">
        <v>1</v>
      </c>
      <c r="G51" s="210" t="s">
        <v>172</v>
      </c>
      <c r="H51" s="200" t="s">
        <v>724</v>
      </c>
      <c r="I51" s="200">
        <v>1</v>
      </c>
      <c r="J51" s="201">
        <v>584</v>
      </c>
      <c r="K51" s="202">
        <v>6</v>
      </c>
      <c r="L51" s="203">
        <v>10910</v>
      </c>
      <c r="M51" s="203">
        <v>0</v>
      </c>
      <c r="AO51" s="205">
        <v>10910</v>
      </c>
      <c r="AP51" s="206">
        <v>63</v>
      </c>
      <c r="AQ51" s="190">
        <v>21</v>
      </c>
      <c r="AR51" s="190">
        <v>2</v>
      </c>
    </row>
    <row r="52" spans="2:44" ht="11.25">
      <c r="B52" s="190">
        <v>1</v>
      </c>
      <c r="C52" s="190">
        <v>6</v>
      </c>
      <c r="D52" s="208" t="s">
        <v>630</v>
      </c>
      <c r="E52" s="200">
        <v>2002</v>
      </c>
      <c r="F52" s="190">
        <v>1</v>
      </c>
      <c r="G52" s="210" t="s">
        <v>144</v>
      </c>
      <c r="H52" s="200" t="s">
        <v>724</v>
      </c>
      <c r="I52" s="200">
        <v>1</v>
      </c>
      <c r="J52" s="201">
        <v>1200</v>
      </c>
      <c r="K52" s="202">
        <v>17</v>
      </c>
      <c r="L52" s="203" t="s">
        <v>631</v>
      </c>
      <c r="M52" s="203">
        <v>0</v>
      </c>
      <c r="AO52" s="205" t="s">
        <v>631</v>
      </c>
      <c r="AQ52" s="190">
        <v>21</v>
      </c>
      <c r="AR52" s="190">
        <v>2</v>
      </c>
    </row>
    <row r="53" spans="2:44" ht="11.25">
      <c r="B53" s="190">
        <v>6</v>
      </c>
      <c r="C53" s="190">
        <v>4</v>
      </c>
      <c r="D53" s="208" t="s">
        <v>182</v>
      </c>
      <c r="E53" s="200">
        <v>2002</v>
      </c>
      <c r="F53" s="190">
        <v>1</v>
      </c>
      <c r="G53" s="210" t="s">
        <v>138</v>
      </c>
      <c r="H53" s="200" t="s">
        <v>724</v>
      </c>
      <c r="I53" s="200">
        <v>1</v>
      </c>
      <c r="J53" s="201">
        <v>577</v>
      </c>
      <c r="K53" s="202">
        <v>1</v>
      </c>
      <c r="L53" s="203" t="s">
        <v>631</v>
      </c>
      <c r="M53" s="203">
        <v>0</v>
      </c>
      <c r="AO53" s="205" t="s">
        <v>631</v>
      </c>
      <c r="AQ53" s="190">
        <v>21</v>
      </c>
      <c r="AR53" s="190">
        <v>2</v>
      </c>
    </row>
    <row r="54" spans="1:9" ht="11.25">
      <c r="A54" s="188">
        <v>0</v>
      </c>
      <c r="E54" s="200" t="s">
        <v>732</v>
      </c>
      <c r="H54" s="200" t="s">
        <v>133</v>
      </c>
      <c r="I54" s="200">
        <v>1</v>
      </c>
    </row>
    <row r="55" spans="1:44" ht="11.25">
      <c r="A55" s="188" t="s">
        <v>133</v>
      </c>
      <c r="B55" s="190">
        <v>9</v>
      </c>
      <c r="C55" s="190">
        <v>5</v>
      </c>
      <c r="D55" s="208" t="s">
        <v>195</v>
      </c>
      <c r="E55" s="200">
        <v>1999</v>
      </c>
      <c r="F55" s="190">
        <v>1</v>
      </c>
      <c r="G55" s="210" t="s">
        <v>144</v>
      </c>
      <c r="H55" s="200" t="s">
        <v>133</v>
      </c>
      <c r="I55" s="200">
        <v>1</v>
      </c>
      <c r="J55" s="201">
        <v>505</v>
      </c>
      <c r="K55" s="202">
        <v>17</v>
      </c>
      <c r="L55" s="203">
        <v>4792</v>
      </c>
      <c r="M55" s="203">
        <v>0</v>
      </c>
      <c r="AO55" s="205">
        <v>4792</v>
      </c>
      <c r="AP55" s="206">
        <v>189</v>
      </c>
      <c r="AQ55" s="190">
        <v>21</v>
      </c>
      <c r="AR55" s="190">
        <v>2</v>
      </c>
    </row>
    <row r="56" spans="1:44" ht="11.25">
      <c r="A56" s="188" t="s">
        <v>133</v>
      </c>
      <c r="B56" s="190">
        <v>8</v>
      </c>
      <c r="C56" s="190">
        <v>5</v>
      </c>
      <c r="D56" s="208" t="s">
        <v>184</v>
      </c>
      <c r="E56" s="200">
        <v>2001</v>
      </c>
      <c r="F56" s="190">
        <v>1</v>
      </c>
      <c r="G56" s="210" t="s">
        <v>149</v>
      </c>
      <c r="H56" s="200" t="s">
        <v>133</v>
      </c>
      <c r="I56" s="200">
        <v>1</v>
      </c>
      <c r="J56" s="201">
        <v>550</v>
      </c>
      <c r="K56" s="202">
        <v>2</v>
      </c>
      <c r="L56" s="203">
        <v>5526</v>
      </c>
      <c r="M56" s="203">
        <v>0</v>
      </c>
      <c r="AO56" s="205">
        <v>5526</v>
      </c>
      <c r="AP56" s="206">
        <v>123</v>
      </c>
      <c r="AQ56" s="190">
        <v>21</v>
      </c>
      <c r="AR56" s="190">
        <v>2</v>
      </c>
    </row>
    <row r="57" spans="1:44" ht="11.25">
      <c r="A57" s="188" t="s">
        <v>133</v>
      </c>
      <c r="B57" s="190">
        <v>2</v>
      </c>
      <c r="C57" s="190">
        <v>1</v>
      </c>
      <c r="D57" s="208" t="s">
        <v>141</v>
      </c>
      <c r="E57" s="200">
        <v>2004</v>
      </c>
      <c r="F57" s="190">
        <v>1</v>
      </c>
      <c r="G57" s="210" t="s">
        <v>140</v>
      </c>
      <c r="H57" s="200" t="s">
        <v>133</v>
      </c>
      <c r="I57" s="200">
        <v>1</v>
      </c>
      <c r="J57" s="201">
        <v>1123</v>
      </c>
      <c r="K57" s="202">
        <v>22</v>
      </c>
      <c r="L57" s="203">
        <v>10643</v>
      </c>
      <c r="M57" s="203">
        <v>0</v>
      </c>
      <c r="AO57" s="205">
        <v>10643</v>
      </c>
      <c r="AP57" s="206">
        <v>71</v>
      </c>
      <c r="AQ57" s="190">
        <v>21</v>
      </c>
      <c r="AR57" s="190">
        <v>2</v>
      </c>
    </row>
    <row r="58" spans="1:44" ht="11.25">
      <c r="A58" s="188" t="s">
        <v>133</v>
      </c>
      <c r="B58" s="190">
        <v>1</v>
      </c>
      <c r="C58" s="190">
        <v>5</v>
      </c>
      <c r="D58" s="208" t="s">
        <v>131</v>
      </c>
      <c r="E58" s="200">
        <v>2004</v>
      </c>
      <c r="F58" s="190">
        <v>1</v>
      </c>
      <c r="G58" s="210" t="s">
        <v>132</v>
      </c>
      <c r="H58" s="200" t="s">
        <v>133</v>
      </c>
      <c r="I58" s="200">
        <v>1</v>
      </c>
      <c r="J58" s="201">
        <v>1172</v>
      </c>
      <c r="K58" s="202">
        <v>13</v>
      </c>
      <c r="L58" s="203">
        <v>10844</v>
      </c>
      <c r="M58" s="203">
        <v>0</v>
      </c>
      <c r="AO58" s="205">
        <v>10844</v>
      </c>
      <c r="AP58" s="206">
        <v>64</v>
      </c>
      <c r="AQ58" s="190">
        <v>21</v>
      </c>
      <c r="AR58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>
    <tabColor indexed="34"/>
  </sheetPr>
  <dimension ref="B1:M2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14.71093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71">
        <f>MENU!B7</f>
        <v>0</v>
      </c>
      <c r="F2" s="172"/>
      <c r="G2" s="173"/>
      <c r="H2" s="174"/>
      <c r="I2" s="174"/>
      <c r="J2" s="175" t="str">
        <f>MENU!E7</f>
        <v>100 férfi gyors</v>
      </c>
      <c r="M2" s="187"/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Munka13">
    <tabColor indexed="42"/>
  </sheetPr>
  <dimension ref="A1:AS69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MENU2!B4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MENU2!E4</f>
        <v>50 női mell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733</v>
      </c>
      <c r="H3" s="200" t="s">
        <v>723</v>
      </c>
      <c r="I3" s="200">
        <v>2</v>
      </c>
    </row>
    <row r="4" spans="1:44" ht="11.25">
      <c r="A4" s="188">
        <v>1</v>
      </c>
      <c r="B4" s="190">
        <v>11</v>
      </c>
      <c r="C4" s="190">
        <v>1</v>
      </c>
      <c r="D4" s="208" t="s">
        <v>256</v>
      </c>
      <c r="E4" s="200">
        <v>2003</v>
      </c>
      <c r="F4" s="190">
        <v>2</v>
      </c>
      <c r="G4" s="210" t="s">
        <v>138</v>
      </c>
      <c r="H4" s="200" t="s">
        <v>723</v>
      </c>
      <c r="I4" s="200">
        <v>2</v>
      </c>
      <c r="J4" s="201">
        <v>523</v>
      </c>
      <c r="K4" s="202">
        <v>1</v>
      </c>
      <c r="L4" s="203">
        <v>4912</v>
      </c>
      <c r="M4" s="203">
        <v>0</v>
      </c>
      <c r="AO4" s="205">
        <v>4912</v>
      </c>
      <c r="AP4" s="206">
        <v>252</v>
      </c>
      <c r="AQ4" s="190">
        <v>22</v>
      </c>
      <c r="AR4" s="190">
        <v>2</v>
      </c>
    </row>
    <row r="5" spans="1:44" ht="11.25">
      <c r="A5" s="188">
        <v>2</v>
      </c>
      <c r="B5" s="190">
        <v>7</v>
      </c>
      <c r="C5" s="190">
        <v>6</v>
      </c>
      <c r="D5" s="208" t="s">
        <v>231</v>
      </c>
      <c r="E5" s="200">
        <v>2003</v>
      </c>
      <c r="F5" s="190">
        <v>2</v>
      </c>
      <c r="G5" s="210" t="s">
        <v>221</v>
      </c>
      <c r="H5" s="200" t="s">
        <v>723</v>
      </c>
      <c r="I5" s="200">
        <v>2</v>
      </c>
      <c r="J5" s="201">
        <v>580</v>
      </c>
      <c r="K5" s="202">
        <v>4</v>
      </c>
      <c r="L5" s="203">
        <v>5510</v>
      </c>
      <c r="M5" s="203">
        <v>0</v>
      </c>
      <c r="AO5" s="205">
        <v>5510</v>
      </c>
      <c r="AP5" s="206">
        <v>179</v>
      </c>
      <c r="AQ5" s="190">
        <v>22</v>
      </c>
      <c r="AR5" s="190">
        <v>2</v>
      </c>
    </row>
    <row r="6" spans="1:44" ht="11.25">
      <c r="A6" s="188">
        <v>3</v>
      </c>
      <c r="B6" s="190">
        <v>9</v>
      </c>
      <c r="C6" s="190">
        <v>2</v>
      </c>
      <c r="D6" s="208" t="s">
        <v>243</v>
      </c>
      <c r="E6" s="200">
        <v>2003</v>
      </c>
      <c r="F6" s="190">
        <v>2</v>
      </c>
      <c r="G6" s="210" t="s">
        <v>179</v>
      </c>
      <c r="H6" s="200" t="s">
        <v>723</v>
      </c>
      <c r="I6" s="200">
        <v>2</v>
      </c>
      <c r="J6" s="201">
        <v>543</v>
      </c>
      <c r="K6" s="202">
        <v>26</v>
      </c>
      <c r="L6" s="203">
        <v>5512</v>
      </c>
      <c r="M6" s="203">
        <v>0</v>
      </c>
      <c r="AO6" s="205">
        <v>5512</v>
      </c>
      <c r="AP6" s="206">
        <v>178</v>
      </c>
      <c r="AQ6" s="190">
        <v>22</v>
      </c>
      <c r="AR6" s="190">
        <v>2</v>
      </c>
    </row>
    <row r="7" spans="1:44" ht="11.25">
      <c r="A7" s="188">
        <v>4</v>
      </c>
      <c r="B7" s="190">
        <v>9</v>
      </c>
      <c r="C7" s="190">
        <v>3</v>
      </c>
      <c r="D7" s="208" t="s">
        <v>244</v>
      </c>
      <c r="E7" s="200">
        <v>2003</v>
      </c>
      <c r="F7" s="190">
        <v>2</v>
      </c>
      <c r="G7" s="210" t="s">
        <v>245</v>
      </c>
      <c r="H7" s="200" t="s">
        <v>723</v>
      </c>
      <c r="I7" s="200">
        <v>2</v>
      </c>
      <c r="J7" s="201">
        <v>541</v>
      </c>
      <c r="K7" s="202">
        <v>16</v>
      </c>
      <c r="L7" s="203">
        <v>5516</v>
      </c>
      <c r="M7" s="203">
        <v>0</v>
      </c>
      <c r="AO7" s="205">
        <v>5516</v>
      </c>
      <c r="AP7" s="206">
        <v>178</v>
      </c>
      <c r="AQ7" s="190">
        <v>22</v>
      </c>
      <c r="AR7" s="190">
        <v>2</v>
      </c>
    </row>
    <row r="8" spans="1:44" ht="11.25">
      <c r="A8" s="188">
        <v>5</v>
      </c>
      <c r="B8" s="190">
        <v>6</v>
      </c>
      <c r="C8" s="190">
        <v>3</v>
      </c>
      <c r="D8" s="208" t="s">
        <v>235</v>
      </c>
      <c r="E8" s="200">
        <v>2003</v>
      </c>
      <c r="F8" s="190">
        <v>2</v>
      </c>
      <c r="G8" s="210" t="s">
        <v>158</v>
      </c>
      <c r="H8" s="200" t="s">
        <v>723</v>
      </c>
      <c r="I8" s="200">
        <v>2</v>
      </c>
      <c r="J8" s="201">
        <v>590</v>
      </c>
      <c r="K8" s="202">
        <v>14</v>
      </c>
      <c r="L8" s="203">
        <v>5530</v>
      </c>
      <c r="M8" s="203">
        <v>0</v>
      </c>
      <c r="AO8" s="205">
        <v>5530</v>
      </c>
      <c r="AP8" s="206">
        <v>177</v>
      </c>
      <c r="AQ8" s="190">
        <v>22</v>
      </c>
      <c r="AR8" s="190">
        <v>2</v>
      </c>
    </row>
    <row r="9" spans="1:44" ht="11.25">
      <c r="A9" s="188">
        <v>6</v>
      </c>
      <c r="B9" s="190">
        <v>6</v>
      </c>
      <c r="C9" s="190">
        <v>4</v>
      </c>
      <c r="D9" s="208" t="s">
        <v>230</v>
      </c>
      <c r="E9" s="200">
        <v>2003</v>
      </c>
      <c r="F9" s="190">
        <v>2</v>
      </c>
      <c r="G9" s="210" t="s">
        <v>179</v>
      </c>
      <c r="H9" s="200" t="s">
        <v>723</v>
      </c>
      <c r="I9" s="200">
        <v>2</v>
      </c>
      <c r="J9" s="201">
        <v>591</v>
      </c>
      <c r="K9" s="202">
        <v>26</v>
      </c>
      <c r="L9" s="203">
        <v>5750</v>
      </c>
      <c r="M9" s="203">
        <v>0</v>
      </c>
      <c r="AO9" s="205">
        <v>5750</v>
      </c>
      <c r="AP9" s="206">
        <v>157</v>
      </c>
      <c r="AQ9" s="190">
        <v>22</v>
      </c>
      <c r="AR9" s="190">
        <v>2</v>
      </c>
    </row>
    <row r="10" spans="1:44" ht="11.25">
      <c r="A10" s="188">
        <v>7</v>
      </c>
      <c r="B10" s="190">
        <v>10</v>
      </c>
      <c r="C10" s="190">
        <v>1</v>
      </c>
      <c r="D10" s="208" t="s">
        <v>250</v>
      </c>
      <c r="E10" s="200">
        <v>2003</v>
      </c>
      <c r="F10" s="190">
        <v>2</v>
      </c>
      <c r="G10" s="210" t="s">
        <v>245</v>
      </c>
      <c r="H10" s="200" t="s">
        <v>723</v>
      </c>
      <c r="I10" s="200">
        <v>2</v>
      </c>
      <c r="J10" s="201">
        <v>541</v>
      </c>
      <c r="K10" s="202">
        <v>16</v>
      </c>
      <c r="L10" s="203">
        <v>5763</v>
      </c>
      <c r="M10" s="203">
        <v>0</v>
      </c>
      <c r="AO10" s="205">
        <v>5763</v>
      </c>
      <c r="AP10" s="206">
        <v>156</v>
      </c>
      <c r="AQ10" s="190">
        <v>22</v>
      </c>
      <c r="AR10" s="190">
        <v>2</v>
      </c>
    </row>
    <row r="11" spans="1:44" ht="11.25">
      <c r="A11" s="188">
        <v>8</v>
      </c>
      <c r="B11" s="190">
        <v>4</v>
      </c>
      <c r="C11" s="190">
        <v>2</v>
      </c>
      <c r="D11" s="208" t="s">
        <v>213</v>
      </c>
      <c r="E11" s="200">
        <v>2003</v>
      </c>
      <c r="F11" s="190">
        <v>2</v>
      </c>
      <c r="G11" s="210" t="s">
        <v>186</v>
      </c>
      <c r="H11" s="200" t="s">
        <v>723</v>
      </c>
      <c r="I11" s="200">
        <v>2</v>
      </c>
      <c r="J11" s="201">
        <v>1044</v>
      </c>
      <c r="K11" s="202">
        <v>7</v>
      </c>
      <c r="L11" s="203">
        <v>5950</v>
      </c>
      <c r="M11" s="203">
        <v>0</v>
      </c>
      <c r="AO11" s="205">
        <v>5950</v>
      </c>
      <c r="AP11" s="206">
        <v>142</v>
      </c>
      <c r="AQ11" s="190">
        <v>22</v>
      </c>
      <c r="AR11" s="190">
        <v>2</v>
      </c>
    </row>
    <row r="12" spans="1:44" ht="11.25">
      <c r="A12" s="188">
        <v>9</v>
      </c>
      <c r="B12" s="190">
        <v>3</v>
      </c>
      <c r="C12" s="190">
        <v>2</v>
      </c>
      <c r="D12" s="208" t="s">
        <v>207</v>
      </c>
      <c r="E12" s="200">
        <v>2003</v>
      </c>
      <c r="F12" s="190">
        <v>2</v>
      </c>
      <c r="G12" s="210" t="s">
        <v>168</v>
      </c>
      <c r="H12" s="200" t="s">
        <v>723</v>
      </c>
      <c r="I12" s="200">
        <v>2</v>
      </c>
      <c r="J12" s="201">
        <v>1100</v>
      </c>
      <c r="K12" s="202">
        <v>10</v>
      </c>
      <c r="L12" s="203">
        <v>10204</v>
      </c>
      <c r="M12" s="203">
        <v>0</v>
      </c>
      <c r="AO12" s="205">
        <v>10204</v>
      </c>
      <c r="AP12" s="206">
        <v>125</v>
      </c>
      <c r="AQ12" s="190">
        <v>22</v>
      </c>
      <c r="AR12" s="190">
        <v>2</v>
      </c>
    </row>
    <row r="13" spans="1:44" ht="11.25">
      <c r="A13" s="188">
        <v>10</v>
      </c>
      <c r="B13" s="190">
        <v>3</v>
      </c>
      <c r="C13" s="190">
        <v>3</v>
      </c>
      <c r="D13" s="208" t="s">
        <v>216</v>
      </c>
      <c r="E13" s="200">
        <v>2003</v>
      </c>
      <c r="F13" s="190">
        <v>2</v>
      </c>
      <c r="G13" s="210" t="s">
        <v>151</v>
      </c>
      <c r="H13" s="200" t="s">
        <v>723</v>
      </c>
      <c r="I13" s="200">
        <v>2</v>
      </c>
      <c r="J13" s="201">
        <v>1082</v>
      </c>
      <c r="K13" s="202">
        <v>12</v>
      </c>
      <c r="L13" s="203">
        <v>10249</v>
      </c>
      <c r="M13" s="203">
        <v>0</v>
      </c>
      <c r="AO13" s="205">
        <v>10249</v>
      </c>
      <c r="AP13" s="206">
        <v>122</v>
      </c>
      <c r="AQ13" s="190">
        <v>22</v>
      </c>
      <c r="AR13" s="190">
        <v>2</v>
      </c>
    </row>
    <row r="14" spans="1:44" ht="11.25">
      <c r="A14" s="188">
        <v>11</v>
      </c>
      <c r="B14" s="190">
        <v>5</v>
      </c>
      <c r="C14" s="190">
        <v>5</v>
      </c>
      <c r="D14" s="208" t="s">
        <v>220</v>
      </c>
      <c r="E14" s="200">
        <v>2003</v>
      </c>
      <c r="F14" s="190">
        <v>2</v>
      </c>
      <c r="G14" s="210" t="s">
        <v>221</v>
      </c>
      <c r="H14" s="200" t="s">
        <v>723</v>
      </c>
      <c r="I14" s="200">
        <v>2</v>
      </c>
      <c r="J14" s="201">
        <v>1020</v>
      </c>
      <c r="K14" s="202">
        <v>4</v>
      </c>
      <c r="L14" s="203">
        <v>10792</v>
      </c>
      <c r="M14" s="203">
        <v>0</v>
      </c>
      <c r="AO14" s="205">
        <v>10792</v>
      </c>
      <c r="AP14" s="206">
        <v>95</v>
      </c>
      <c r="AQ14" s="190">
        <v>22</v>
      </c>
      <c r="AR14" s="190">
        <v>2</v>
      </c>
    </row>
    <row r="15" spans="1:44" ht="11.25">
      <c r="A15" s="188">
        <v>12</v>
      </c>
      <c r="B15" s="190">
        <v>4</v>
      </c>
      <c r="C15" s="190">
        <v>4</v>
      </c>
      <c r="D15" s="208" t="s">
        <v>217</v>
      </c>
      <c r="E15" s="200">
        <v>2003</v>
      </c>
      <c r="F15" s="190">
        <v>2</v>
      </c>
      <c r="G15" s="210" t="s">
        <v>172</v>
      </c>
      <c r="H15" s="200" t="s">
        <v>723</v>
      </c>
      <c r="I15" s="200">
        <v>2</v>
      </c>
      <c r="J15" s="201">
        <v>1023</v>
      </c>
      <c r="K15" s="202">
        <v>6</v>
      </c>
      <c r="L15" s="203">
        <v>10886</v>
      </c>
      <c r="M15" s="203">
        <v>0</v>
      </c>
      <c r="AO15" s="205">
        <v>10886</v>
      </c>
      <c r="AP15" s="206">
        <v>91</v>
      </c>
      <c r="AQ15" s="190">
        <v>22</v>
      </c>
      <c r="AR15" s="190">
        <v>2</v>
      </c>
    </row>
    <row r="16" spans="1:44" ht="11.25">
      <c r="A16" s="188">
        <v>13</v>
      </c>
      <c r="B16" s="190">
        <v>1</v>
      </c>
      <c r="C16" s="190">
        <v>5</v>
      </c>
      <c r="D16" s="208" t="s">
        <v>197</v>
      </c>
      <c r="E16" s="200">
        <v>2003</v>
      </c>
      <c r="F16" s="190">
        <v>2</v>
      </c>
      <c r="G16" s="210" t="s">
        <v>144</v>
      </c>
      <c r="H16" s="200" t="s">
        <v>723</v>
      </c>
      <c r="I16" s="200">
        <v>2</v>
      </c>
      <c r="J16" s="201">
        <v>1392</v>
      </c>
      <c r="K16" s="202">
        <v>17</v>
      </c>
      <c r="L16" s="203">
        <v>11802</v>
      </c>
      <c r="M16" s="203">
        <v>0</v>
      </c>
      <c r="AO16" s="205">
        <v>11802</v>
      </c>
      <c r="AP16" s="206">
        <v>63</v>
      </c>
      <c r="AQ16" s="190">
        <v>22</v>
      </c>
      <c r="AR16" s="190">
        <v>2</v>
      </c>
    </row>
    <row r="17" spans="2:44" ht="11.25">
      <c r="B17" s="190">
        <v>1</v>
      </c>
      <c r="C17" s="190">
        <v>2</v>
      </c>
      <c r="D17" s="208" t="s">
        <v>199</v>
      </c>
      <c r="E17" s="200">
        <v>2003</v>
      </c>
      <c r="F17" s="190">
        <v>2</v>
      </c>
      <c r="G17" s="210" t="s">
        <v>144</v>
      </c>
      <c r="H17" s="200" t="s">
        <v>723</v>
      </c>
      <c r="I17" s="200">
        <v>2</v>
      </c>
      <c r="J17" s="201">
        <v>1291</v>
      </c>
      <c r="K17" s="202">
        <v>17</v>
      </c>
      <c r="L17" s="203" t="s">
        <v>631</v>
      </c>
      <c r="M17" s="203">
        <v>0</v>
      </c>
      <c r="AO17" s="205" t="s">
        <v>631</v>
      </c>
      <c r="AQ17" s="190">
        <v>22</v>
      </c>
      <c r="AR17" s="190">
        <v>2</v>
      </c>
    </row>
    <row r="18" spans="2:44" ht="11.25">
      <c r="B18" s="190">
        <v>3</v>
      </c>
      <c r="C18" s="190">
        <v>5</v>
      </c>
      <c r="D18" s="208" t="s">
        <v>208</v>
      </c>
      <c r="E18" s="200">
        <v>2003</v>
      </c>
      <c r="F18" s="190">
        <v>2</v>
      </c>
      <c r="G18" s="210" t="s">
        <v>193</v>
      </c>
      <c r="H18" s="200" t="s">
        <v>723</v>
      </c>
      <c r="I18" s="200">
        <v>2</v>
      </c>
      <c r="J18" s="201">
        <v>1100</v>
      </c>
      <c r="K18" s="202">
        <v>21</v>
      </c>
      <c r="L18" s="203" t="s">
        <v>631</v>
      </c>
      <c r="M18" s="203">
        <v>0</v>
      </c>
      <c r="AO18" s="205" t="s">
        <v>631</v>
      </c>
      <c r="AQ18" s="190">
        <v>22</v>
      </c>
      <c r="AR18" s="190">
        <v>2</v>
      </c>
    </row>
    <row r="19" spans="1:9" ht="11.25">
      <c r="A19" s="188">
        <v>0</v>
      </c>
      <c r="E19" s="200" t="s">
        <v>734</v>
      </c>
      <c r="H19" s="200" t="s">
        <v>724</v>
      </c>
      <c r="I19" s="200">
        <v>2</v>
      </c>
    </row>
    <row r="20" spans="1:44" ht="11.25">
      <c r="A20" s="188">
        <v>1</v>
      </c>
      <c r="B20" s="190">
        <v>11</v>
      </c>
      <c r="C20" s="190">
        <v>3</v>
      </c>
      <c r="D20" s="208" t="s">
        <v>258</v>
      </c>
      <c r="E20" s="200">
        <v>2002</v>
      </c>
      <c r="F20" s="190">
        <v>2</v>
      </c>
      <c r="G20" s="210" t="s">
        <v>156</v>
      </c>
      <c r="H20" s="200" t="s">
        <v>724</v>
      </c>
      <c r="I20" s="200">
        <v>2</v>
      </c>
      <c r="J20" s="201">
        <v>495</v>
      </c>
      <c r="K20" s="202">
        <v>3</v>
      </c>
      <c r="L20" s="203">
        <v>4740</v>
      </c>
      <c r="M20" s="203">
        <v>0</v>
      </c>
      <c r="AO20" s="205">
        <v>4740</v>
      </c>
      <c r="AP20" s="206">
        <v>281</v>
      </c>
      <c r="AQ20" s="190">
        <v>22</v>
      </c>
      <c r="AR20" s="190">
        <v>2</v>
      </c>
    </row>
    <row r="21" spans="1:44" ht="11.25">
      <c r="A21" s="188">
        <v>2</v>
      </c>
      <c r="B21" s="190">
        <v>11</v>
      </c>
      <c r="C21" s="190">
        <v>2</v>
      </c>
      <c r="D21" s="208" t="s">
        <v>257</v>
      </c>
      <c r="E21" s="200">
        <v>2002</v>
      </c>
      <c r="F21" s="190">
        <v>2</v>
      </c>
      <c r="G21" s="210" t="s">
        <v>151</v>
      </c>
      <c r="H21" s="200" t="s">
        <v>724</v>
      </c>
      <c r="I21" s="200">
        <v>2</v>
      </c>
      <c r="J21" s="201">
        <v>514</v>
      </c>
      <c r="K21" s="202">
        <v>12</v>
      </c>
      <c r="L21" s="203">
        <v>4791</v>
      </c>
      <c r="M21" s="203">
        <v>0</v>
      </c>
      <c r="AO21" s="205">
        <v>4791</v>
      </c>
      <c r="AP21" s="206">
        <v>272</v>
      </c>
      <c r="AQ21" s="190">
        <v>22</v>
      </c>
      <c r="AR21" s="190">
        <v>2</v>
      </c>
    </row>
    <row r="22" spans="1:44" ht="11.25">
      <c r="A22" s="188">
        <v>3</v>
      </c>
      <c r="B22" s="190">
        <v>10</v>
      </c>
      <c r="C22" s="190">
        <v>3</v>
      </c>
      <c r="D22" s="208" t="s">
        <v>252</v>
      </c>
      <c r="E22" s="200">
        <v>2002</v>
      </c>
      <c r="F22" s="190">
        <v>2</v>
      </c>
      <c r="G22" s="210" t="s">
        <v>156</v>
      </c>
      <c r="H22" s="200" t="s">
        <v>724</v>
      </c>
      <c r="I22" s="200">
        <v>2</v>
      </c>
      <c r="J22" s="201">
        <v>530</v>
      </c>
      <c r="K22" s="202">
        <v>3</v>
      </c>
      <c r="L22" s="203">
        <v>4853</v>
      </c>
      <c r="M22" s="203">
        <v>0</v>
      </c>
      <c r="AO22" s="205">
        <v>4853</v>
      </c>
      <c r="AP22" s="206">
        <v>262</v>
      </c>
      <c r="AQ22" s="190">
        <v>22</v>
      </c>
      <c r="AR22" s="190">
        <v>2</v>
      </c>
    </row>
    <row r="23" spans="1:44" ht="11.25">
      <c r="A23" s="188">
        <v>4</v>
      </c>
      <c r="B23" s="190">
        <v>10</v>
      </c>
      <c r="C23" s="190">
        <v>5</v>
      </c>
      <c r="D23" s="208" t="s">
        <v>254</v>
      </c>
      <c r="E23" s="200">
        <v>2002</v>
      </c>
      <c r="F23" s="190">
        <v>2</v>
      </c>
      <c r="G23" s="210" t="s">
        <v>221</v>
      </c>
      <c r="H23" s="200" t="s">
        <v>724</v>
      </c>
      <c r="I23" s="200">
        <v>2</v>
      </c>
      <c r="J23" s="201">
        <v>540</v>
      </c>
      <c r="K23" s="202">
        <v>4</v>
      </c>
      <c r="L23" s="203">
        <v>4933</v>
      </c>
      <c r="M23" s="203">
        <v>0</v>
      </c>
      <c r="AO23" s="205">
        <v>4933</v>
      </c>
      <c r="AP23" s="206">
        <v>249</v>
      </c>
      <c r="AQ23" s="190">
        <v>22</v>
      </c>
      <c r="AR23" s="190">
        <v>2</v>
      </c>
    </row>
    <row r="24" spans="1:44" ht="11.25">
      <c r="A24" s="188">
        <v>5</v>
      </c>
      <c r="B24" s="190">
        <v>10</v>
      </c>
      <c r="C24" s="190">
        <v>4</v>
      </c>
      <c r="D24" s="208" t="s">
        <v>253</v>
      </c>
      <c r="E24" s="200">
        <v>2002</v>
      </c>
      <c r="F24" s="190">
        <v>2</v>
      </c>
      <c r="G24" s="210" t="s">
        <v>138</v>
      </c>
      <c r="H24" s="200" t="s">
        <v>724</v>
      </c>
      <c r="I24" s="200">
        <v>2</v>
      </c>
      <c r="J24" s="201">
        <v>533</v>
      </c>
      <c r="K24" s="202">
        <v>1</v>
      </c>
      <c r="L24" s="203">
        <v>5088</v>
      </c>
      <c r="M24" s="203">
        <v>0</v>
      </c>
      <c r="AO24" s="205">
        <v>5088</v>
      </c>
      <c r="AP24" s="206">
        <v>227</v>
      </c>
      <c r="AQ24" s="190">
        <v>22</v>
      </c>
      <c r="AR24" s="190">
        <v>2</v>
      </c>
    </row>
    <row r="25" spans="1:44" ht="11.25">
      <c r="A25" s="188">
        <v>6</v>
      </c>
      <c r="B25" s="190">
        <v>11</v>
      </c>
      <c r="C25" s="190">
        <v>6</v>
      </c>
      <c r="D25" s="208" t="s">
        <v>261</v>
      </c>
      <c r="E25" s="200">
        <v>2002</v>
      </c>
      <c r="F25" s="190">
        <v>2</v>
      </c>
      <c r="G25" s="210" t="s">
        <v>138</v>
      </c>
      <c r="H25" s="200" t="s">
        <v>724</v>
      </c>
      <c r="I25" s="200">
        <v>2</v>
      </c>
      <c r="J25" s="201">
        <v>521</v>
      </c>
      <c r="K25" s="202">
        <v>1</v>
      </c>
      <c r="L25" s="203">
        <v>5110</v>
      </c>
      <c r="M25" s="203">
        <v>0</v>
      </c>
      <c r="AO25" s="205">
        <v>5110</v>
      </c>
      <c r="AP25" s="206">
        <v>224</v>
      </c>
      <c r="AQ25" s="190">
        <v>22</v>
      </c>
      <c r="AR25" s="190">
        <v>2</v>
      </c>
    </row>
    <row r="26" spans="1:44" ht="11.25">
      <c r="A26" s="188">
        <v>7</v>
      </c>
      <c r="B26" s="190">
        <v>6</v>
      </c>
      <c r="C26" s="190">
        <v>1</v>
      </c>
      <c r="D26" s="208" t="s">
        <v>228</v>
      </c>
      <c r="E26" s="200">
        <v>2002</v>
      </c>
      <c r="F26" s="190">
        <v>2</v>
      </c>
      <c r="G26" s="210" t="s">
        <v>138</v>
      </c>
      <c r="H26" s="200" t="s">
        <v>724</v>
      </c>
      <c r="I26" s="200">
        <v>2</v>
      </c>
      <c r="J26" s="201">
        <v>1007</v>
      </c>
      <c r="K26" s="202">
        <v>1</v>
      </c>
      <c r="L26" s="203">
        <v>5145</v>
      </c>
      <c r="M26" s="203">
        <v>0</v>
      </c>
      <c r="AO26" s="205">
        <v>5145</v>
      </c>
      <c r="AP26" s="206">
        <v>220</v>
      </c>
      <c r="AQ26" s="190">
        <v>22</v>
      </c>
      <c r="AR26" s="190">
        <v>2</v>
      </c>
    </row>
    <row r="27" spans="1:44" ht="11.25">
      <c r="A27" s="188">
        <v>8</v>
      </c>
      <c r="B27" s="190">
        <v>11</v>
      </c>
      <c r="C27" s="190">
        <v>5</v>
      </c>
      <c r="D27" s="208" t="s">
        <v>260</v>
      </c>
      <c r="E27" s="200">
        <v>2002</v>
      </c>
      <c r="F27" s="190">
        <v>2</v>
      </c>
      <c r="G27" s="210" t="s">
        <v>181</v>
      </c>
      <c r="H27" s="200" t="s">
        <v>724</v>
      </c>
      <c r="I27" s="200">
        <v>2</v>
      </c>
      <c r="J27" s="201">
        <v>521</v>
      </c>
      <c r="K27" s="202">
        <v>18</v>
      </c>
      <c r="L27" s="203">
        <v>5173</v>
      </c>
      <c r="M27" s="203">
        <v>0</v>
      </c>
      <c r="AO27" s="205">
        <v>5173</v>
      </c>
      <c r="AP27" s="206">
        <v>216</v>
      </c>
      <c r="AQ27" s="190">
        <v>22</v>
      </c>
      <c r="AR27" s="190">
        <v>2</v>
      </c>
    </row>
    <row r="28" spans="1:44" ht="11.25">
      <c r="A28" s="188">
        <v>9</v>
      </c>
      <c r="B28" s="190">
        <v>9</v>
      </c>
      <c r="C28" s="190">
        <v>5</v>
      </c>
      <c r="D28" s="208" t="s">
        <v>248</v>
      </c>
      <c r="E28" s="200">
        <v>2002</v>
      </c>
      <c r="F28" s="190">
        <v>2</v>
      </c>
      <c r="G28" s="210" t="s">
        <v>138</v>
      </c>
      <c r="H28" s="200" t="s">
        <v>724</v>
      </c>
      <c r="I28" s="200">
        <v>2</v>
      </c>
      <c r="J28" s="201">
        <v>544</v>
      </c>
      <c r="K28" s="202">
        <v>1</v>
      </c>
      <c r="L28" s="203">
        <v>5226</v>
      </c>
      <c r="M28" s="203">
        <v>0</v>
      </c>
      <c r="AO28" s="205">
        <v>5226</v>
      </c>
      <c r="AP28" s="206">
        <v>209</v>
      </c>
      <c r="AQ28" s="190">
        <v>22</v>
      </c>
      <c r="AR28" s="190">
        <v>2</v>
      </c>
    </row>
    <row r="29" spans="1:44" ht="11.25">
      <c r="A29" s="188">
        <v>10</v>
      </c>
      <c r="B29" s="190">
        <v>9</v>
      </c>
      <c r="C29" s="190">
        <v>4</v>
      </c>
      <c r="D29" s="208" t="s">
        <v>246</v>
      </c>
      <c r="E29" s="200">
        <v>2002</v>
      </c>
      <c r="F29" s="190">
        <v>2</v>
      </c>
      <c r="G29" s="210" t="s">
        <v>247</v>
      </c>
      <c r="H29" s="200" t="s">
        <v>724</v>
      </c>
      <c r="I29" s="200">
        <v>2</v>
      </c>
      <c r="J29" s="201">
        <v>542</v>
      </c>
      <c r="K29" s="202">
        <v>20</v>
      </c>
      <c r="L29" s="203">
        <v>5244</v>
      </c>
      <c r="M29" s="203">
        <v>0</v>
      </c>
      <c r="AO29" s="205">
        <v>5244</v>
      </c>
      <c r="AP29" s="206">
        <v>207</v>
      </c>
      <c r="AQ29" s="190">
        <v>22</v>
      </c>
      <c r="AR29" s="190">
        <v>2</v>
      </c>
    </row>
    <row r="30" spans="1:44" ht="11.25">
      <c r="A30" s="188">
        <v>11</v>
      </c>
      <c r="B30" s="190">
        <v>8</v>
      </c>
      <c r="C30" s="190">
        <v>3</v>
      </c>
      <c r="D30" s="208" t="s">
        <v>238</v>
      </c>
      <c r="E30" s="200">
        <v>2002</v>
      </c>
      <c r="F30" s="190">
        <v>2</v>
      </c>
      <c r="G30" s="210" t="s">
        <v>179</v>
      </c>
      <c r="H30" s="200" t="s">
        <v>724</v>
      </c>
      <c r="I30" s="200">
        <v>2</v>
      </c>
      <c r="J30" s="201">
        <v>554</v>
      </c>
      <c r="K30" s="202">
        <v>26</v>
      </c>
      <c r="L30" s="203">
        <v>5262</v>
      </c>
      <c r="M30" s="203">
        <v>0</v>
      </c>
      <c r="AO30" s="205">
        <v>5262</v>
      </c>
      <c r="AP30" s="206">
        <v>205</v>
      </c>
      <c r="AQ30" s="190">
        <v>22</v>
      </c>
      <c r="AR30" s="190">
        <v>2</v>
      </c>
    </row>
    <row r="31" spans="1:44" ht="11.25">
      <c r="A31" s="188">
        <v>12</v>
      </c>
      <c r="B31" s="190">
        <v>7</v>
      </c>
      <c r="C31" s="190">
        <v>5</v>
      </c>
      <c r="D31" s="208" t="s">
        <v>233</v>
      </c>
      <c r="E31" s="200">
        <v>2002</v>
      </c>
      <c r="F31" s="190">
        <v>2</v>
      </c>
      <c r="G31" s="210" t="s">
        <v>138</v>
      </c>
      <c r="H31" s="200" t="s">
        <v>724</v>
      </c>
      <c r="I31" s="200">
        <v>2</v>
      </c>
      <c r="J31" s="201">
        <v>578</v>
      </c>
      <c r="K31" s="202">
        <v>1</v>
      </c>
      <c r="L31" s="203">
        <v>5364</v>
      </c>
      <c r="M31" s="203">
        <v>0</v>
      </c>
      <c r="AO31" s="205">
        <v>5364</v>
      </c>
      <c r="AP31" s="206">
        <v>194</v>
      </c>
      <c r="AQ31" s="190">
        <v>22</v>
      </c>
      <c r="AR31" s="190">
        <v>2</v>
      </c>
    </row>
    <row r="32" spans="1:44" ht="11.25">
      <c r="A32" s="188">
        <v>13</v>
      </c>
      <c r="B32" s="190">
        <v>6</v>
      </c>
      <c r="C32" s="190">
        <v>6</v>
      </c>
      <c r="D32" s="208" t="s">
        <v>225</v>
      </c>
      <c r="E32" s="200">
        <v>2002</v>
      </c>
      <c r="F32" s="190">
        <v>2</v>
      </c>
      <c r="G32" s="210" t="s">
        <v>138</v>
      </c>
      <c r="H32" s="200" t="s">
        <v>724</v>
      </c>
      <c r="I32" s="200">
        <v>2</v>
      </c>
      <c r="J32" s="201">
        <v>1006</v>
      </c>
      <c r="K32" s="202">
        <v>1</v>
      </c>
      <c r="L32" s="203">
        <v>5367</v>
      </c>
      <c r="M32" s="203">
        <v>0</v>
      </c>
      <c r="AO32" s="205">
        <v>5367</v>
      </c>
      <c r="AP32" s="206">
        <v>193</v>
      </c>
      <c r="AQ32" s="190">
        <v>22</v>
      </c>
      <c r="AR32" s="190">
        <v>2</v>
      </c>
    </row>
    <row r="33" spans="1:44" ht="11.25">
      <c r="A33" s="188">
        <v>14</v>
      </c>
      <c r="B33" s="190">
        <v>10</v>
      </c>
      <c r="C33" s="190">
        <v>2</v>
      </c>
      <c r="D33" s="208" t="s">
        <v>251</v>
      </c>
      <c r="E33" s="200">
        <v>2002</v>
      </c>
      <c r="F33" s="190">
        <v>2</v>
      </c>
      <c r="G33" s="210" t="s">
        <v>151</v>
      </c>
      <c r="H33" s="200" t="s">
        <v>724</v>
      </c>
      <c r="I33" s="200">
        <v>2</v>
      </c>
      <c r="J33" s="201">
        <v>539</v>
      </c>
      <c r="K33" s="202">
        <v>12</v>
      </c>
      <c r="L33" s="203">
        <v>5402</v>
      </c>
      <c r="M33" s="203">
        <v>0</v>
      </c>
      <c r="AO33" s="205">
        <v>5402</v>
      </c>
      <c r="AP33" s="206">
        <v>190</v>
      </c>
      <c r="AQ33" s="190">
        <v>22</v>
      </c>
      <c r="AR33" s="190">
        <v>2</v>
      </c>
    </row>
    <row r="34" spans="1:44" ht="11.25">
      <c r="A34" s="188">
        <v>15</v>
      </c>
      <c r="B34" s="190">
        <v>10</v>
      </c>
      <c r="C34" s="190">
        <v>6</v>
      </c>
      <c r="D34" s="208" t="s">
        <v>255</v>
      </c>
      <c r="E34" s="200">
        <v>2002</v>
      </c>
      <c r="F34" s="190">
        <v>2</v>
      </c>
      <c r="G34" s="210" t="s">
        <v>132</v>
      </c>
      <c r="H34" s="200" t="s">
        <v>724</v>
      </c>
      <c r="I34" s="200">
        <v>2</v>
      </c>
      <c r="J34" s="201">
        <v>540</v>
      </c>
      <c r="K34" s="202">
        <v>13</v>
      </c>
      <c r="L34" s="203">
        <v>5425</v>
      </c>
      <c r="M34" s="203">
        <v>0</v>
      </c>
      <c r="AO34" s="205">
        <v>5425</v>
      </c>
      <c r="AP34" s="206">
        <v>187</v>
      </c>
      <c r="AQ34" s="190">
        <v>22</v>
      </c>
      <c r="AR34" s="190">
        <v>2</v>
      </c>
    </row>
    <row r="35" spans="1:44" ht="11.25">
      <c r="A35" s="188">
        <v>16</v>
      </c>
      <c r="B35" s="190">
        <v>8</v>
      </c>
      <c r="C35" s="190">
        <v>4</v>
      </c>
      <c r="D35" s="208" t="s">
        <v>612</v>
      </c>
      <c r="E35" s="200">
        <v>2002</v>
      </c>
      <c r="F35" s="190">
        <v>2</v>
      </c>
      <c r="G35" s="210" t="s">
        <v>609</v>
      </c>
      <c r="H35" s="200" t="s">
        <v>724</v>
      </c>
      <c r="I35" s="200">
        <v>2</v>
      </c>
      <c r="J35" s="201">
        <v>559</v>
      </c>
      <c r="K35" s="202">
        <v>23</v>
      </c>
      <c r="L35" s="203">
        <v>5441</v>
      </c>
      <c r="M35" s="203">
        <v>0</v>
      </c>
      <c r="AO35" s="205">
        <v>5441</v>
      </c>
      <c r="AP35" s="206">
        <v>186</v>
      </c>
      <c r="AQ35" s="190">
        <v>22</v>
      </c>
      <c r="AR35" s="190">
        <v>2</v>
      </c>
    </row>
    <row r="36" spans="1:44" ht="11.25">
      <c r="A36" s="188">
        <v>17</v>
      </c>
      <c r="B36" s="190">
        <v>8</v>
      </c>
      <c r="C36" s="190">
        <v>2</v>
      </c>
      <c r="D36" s="208" t="s">
        <v>239</v>
      </c>
      <c r="E36" s="200">
        <v>2002</v>
      </c>
      <c r="F36" s="190">
        <v>2</v>
      </c>
      <c r="G36" s="210" t="s">
        <v>144</v>
      </c>
      <c r="H36" s="200" t="s">
        <v>724</v>
      </c>
      <c r="I36" s="200">
        <v>2</v>
      </c>
      <c r="J36" s="201">
        <v>559</v>
      </c>
      <c r="K36" s="202">
        <v>17</v>
      </c>
      <c r="L36" s="203">
        <v>5491</v>
      </c>
      <c r="M36" s="203">
        <v>0</v>
      </c>
      <c r="AO36" s="205">
        <v>5491</v>
      </c>
      <c r="AP36" s="206">
        <v>180</v>
      </c>
      <c r="AQ36" s="190">
        <v>22</v>
      </c>
      <c r="AR36" s="190">
        <v>2</v>
      </c>
    </row>
    <row r="37" spans="1:44" ht="11.25">
      <c r="A37" s="188">
        <v>18</v>
      </c>
      <c r="B37" s="190">
        <v>8</v>
      </c>
      <c r="C37" s="190">
        <v>1</v>
      </c>
      <c r="D37" s="208" t="s">
        <v>241</v>
      </c>
      <c r="E37" s="200">
        <v>2002</v>
      </c>
      <c r="F37" s="190">
        <v>2</v>
      </c>
      <c r="G37" s="210" t="s">
        <v>186</v>
      </c>
      <c r="H37" s="200" t="s">
        <v>724</v>
      </c>
      <c r="I37" s="200">
        <v>2</v>
      </c>
      <c r="J37" s="201">
        <v>570</v>
      </c>
      <c r="K37" s="202">
        <v>7</v>
      </c>
      <c r="L37" s="203">
        <v>5522</v>
      </c>
      <c r="M37" s="203">
        <v>0</v>
      </c>
      <c r="AO37" s="205">
        <v>5522</v>
      </c>
      <c r="AP37" s="206">
        <v>177</v>
      </c>
      <c r="AQ37" s="190">
        <v>22</v>
      </c>
      <c r="AR37" s="190">
        <v>2</v>
      </c>
    </row>
    <row r="38" spans="1:44" ht="11.25">
      <c r="A38" s="188">
        <v>19</v>
      </c>
      <c r="B38" s="190">
        <v>9</v>
      </c>
      <c r="C38" s="190">
        <v>1</v>
      </c>
      <c r="D38" s="208" t="s">
        <v>242</v>
      </c>
      <c r="E38" s="200">
        <v>2002</v>
      </c>
      <c r="F38" s="190">
        <v>2</v>
      </c>
      <c r="G38" s="210" t="s">
        <v>193</v>
      </c>
      <c r="H38" s="200" t="s">
        <v>724</v>
      </c>
      <c r="I38" s="200">
        <v>2</v>
      </c>
      <c r="J38" s="201">
        <v>551</v>
      </c>
      <c r="K38" s="202">
        <v>21</v>
      </c>
      <c r="L38" s="203">
        <v>5526</v>
      </c>
      <c r="M38" s="203">
        <v>0</v>
      </c>
      <c r="AO38" s="205">
        <v>5526</v>
      </c>
      <c r="AP38" s="206">
        <v>177</v>
      </c>
      <c r="AQ38" s="190">
        <v>22</v>
      </c>
      <c r="AR38" s="190">
        <v>2</v>
      </c>
    </row>
    <row r="39" spans="1:44" ht="11.25">
      <c r="A39" s="188">
        <v>20</v>
      </c>
      <c r="B39" s="190">
        <v>6</v>
      </c>
      <c r="C39" s="190">
        <v>2</v>
      </c>
      <c r="D39" s="208" t="s">
        <v>226</v>
      </c>
      <c r="E39" s="200">
        <v>2002</v>
      </c>
      <c r="F39" s="190">
        <v>2</v>
      </c>
      <c r="G39" s="210" t="s">
        <v>144</v>
      </c>
      <c r="H39" s="200" t="s">
        <v>724</v>
      </c>
      <c r="I39" s="200">
        <v>2</v>
      </c>
      <c r="J39" s="201">
        <v>597</v>
      </c>
      <c r="K39" s="202">
        <v>17</v>
      </c>
      <c r="L39" s="203">
        <v>5541</v>
      </c>
      <c r="M39" s="203">
        <v>0</v>
      </c>
      <c r="AO39" s="205">
        <v>5541</v>
      </c>
      <c r="AP39" s="206">
        <v>176</v>
      </c>
      <c r="AQ39" s="190">
        <v>22</v>
      </c>
      <c r="AR39" s="190">
        <v>2</v>
      </c>
    </row>
    <row r="40" spans="1:44" ht="11.25">
      <c r="A40" s="188">
        <v>21</v>
      </c>
      <c r="B40" s="190">
        <v>7</v>
      </c>
      <c r="C40" s="190">
        <v>1</v>
      </c>
      <c r="D40" s="208" t="s">
        <v>234</v>
      </c>
      <c r="E40" s="200">
        <v>2002</v>
      </c>
      <c r="F40" s="190">
        <v>2</v>
      </c>
      <c r="G40" s="210" t="s">
        <v>162</v>
      </c>
      <c r="H40" s="200" t="s">
        <v>724</v>
      </c>
      <c r="I40" s="200">
        <v>2</v>
      </c>
      <c r="J40" s="201">
        <v>590</v>
      </c>
      <c r="K40" s="202">
        <v>15</v>
      </c>
      <c r="L40" s="203">
        <v>5572</v>
      </c>
      <c r="M40" s="203">
        <v>0</v>
      </c>
      <c r="AO40" s="205">
        <v>5572</v>
      </c>
      <c r="AP40" s="206">
        <v>173</v>
      </c>
      <c r="AQ40" s="190">
        <v>22</v>
      </c>
      <c r="AR40" s="190">
        <v>2</v>
      </c>
    </row>
    <row r="41" spans="1:44" ht="11.25">
      <c r="A41" s="188">
        <v>22</v>
      </c>
      <c r="B41" s="190">
        <v>8</v>
      </c>
      <c r="C41" s="190">
        <v>6</v>
      </c>
      <c r="D41" s="208" t="s">
        <v>240</v>
      </c>
      <c r="E41" s="200">
        <v>2002</v>
      </c>
      <c r="F41" s="190">
        <v>2</v>
      </c>
      <c r="G41" s="210" t="s">
        <v>151</v>
      </c>
      <c r="H41" s="200" t="s">
        <v>724</v>
      </c>
      <c r="I41" s="200">
        <v>2</v>
      </c>
      <c r="J41" s="201">
        <v>569</v>
      </c>
      <c r="K41" s="202">
        <v>12</v>
      </c>
      <c r="L41" s="203">
        <v>5618</v>
      </c>
      <c r="M41" s="203">
        <v>0</v>
      </c>
      <c r="AO41" s="205">
        <v>5618</v>
      </c>
      <c r="AP41" s="206">
        <v>168</v>
      </c>
      <c r="AQ41" s="190">
        <v>22</v>
      </c>
      <c r="AR41" s="190">
        <v>2</v>
      </c>
    </row>
    <row r="42" spans="1:44" ht="11.25">
      <c r="A42" s="188">
        <v>23</v>
      </c>
      <c r="B42" s="190">
        <v>7</v>
      </c>
      <c r="C42" s="190">
        <v>3</v>
      </c>
      <c r="D42" s="208" t="s">
        <v>236</v>
      </c>
      <c r="E42" s="200">
        <v>2002</v>
      </c>
      <c r="F42" s="190">
        <v>2</v>
      </c>
      <c r="G42" s="210" t="s">
        <v>179</v>
      </c>
      <c r="H42" s="200" t="s">
        <v>724</v>
      </c>
      <c r="I42" s="200">
        <v>2</v>
      </c>
      <c r="J42" s="201">
        <v>573</v>
      </c>
      <c r="K42" s="202">
        <v>26</v>
      </c>
      <c r="L42" s="203">
        <v>5715</v>
      </c>
      <c r="M42" s="203">
        <v>0</v>
      </c>
      <c r="AO42" s="205">
        <v>5715</v>
      </c>
      <c r="AP42" s="206">
        <v>160</v>
      </c>
      <c r="AQ42" s="190">
        <v>22</v>
      </c>
      <c r="AR42" s="190">
        <v>2</v>
      </c>
    </row>
    <row r="43" spans="1:44" ht="11.25">
      <c r="A43" s="188">
        <v>24</v>
      </c>
      <c r="B43" s="190">
        <v>9</v>
      </c>
      <c r="C43" s="190">
        <v>6</v>
      </c>
      <c r="D43" s="208" t="s">
        <v>249</v>
      </c>
      <c r="E43" s="200">
        <v>2002</v>
      </c>
      <c r="F43" s="190">
        <v>2</v>
      </c>
      <c r="G43" s="210" t="s">
        <v>186</v>
      </c>
      <c r="H43" s="200" t="s">
        <v>724</v>
      </c>
      <c r="I43" s="200">
        <v>2</v>
      </c>
      <c r="J43" s="201">
        <v>548</v>
      </c>
      <c r="K43" s="202">
        <v>7</v>
      </c>
      <c r="L43" s="203">
        <v>5764</v>
      </c>
      <c r="M43" s="203">
        <v>0</v>
      </c>
      <c r="AO43" s="205">
        <v>5764</v>
      </c>
      <c r="AP43" s="206">
        <v>156</v>
      </c>
      <c r="AQ43" s="190">
        <v>22</v>
      </c>
      <c r="AR43" s="190">
        <v>2</v>
      </c>
    </row>
    <row r="44" spans="1:44" ht="11.25">
      <c r="A44" s="188">
        <v>25</v>
      </c>
      <c r="B44" s="190">
        <v>4</v>
      </c>
      <c r="C44" s="190">
        <v>3</v>
      </c>
      <c r="D44" s="208" t="s">
        <v>223</v>
      </c>
      <c r="E44" s="200">
        <v>2002</v>
      </c>
      <c r="F44" s="190">
        <v>2</v>
      </c>
      <c r="G44" s="210" t="s">
        <v>144</v>
      </c>
      <c r="H44" s="200" t="s">
        <v>724</v>
      </c>
      <c r="I44" s="200">
        <v>2</v>
      </c>
      <c r="J44" s="201">
        <v>1023</v>
      </c>
      <c r="K44" s="202">
        <v>17</v>
      </c>
      <c r="L44" s="203">
        <v>5822</v>
      </c>
      <c r="M44" s="203">
        <v>0</v>
      </c>
      <c r="AO44" s="205">
        <v>5822</v>
      </c>
      <c r="AP44" s="206">
        <v>151</v>
      </c>
      <c r="AQ44" s="190">
        <v>22</v>
      </c>
      <c r="AR44" s="190">
        <v>2</v>
      </c>
    </row>
    <row r="45" spans="1:44" ht="11.25">
      <c r="A45" s="188">
        <v>26</v>
      </c>
      <c r="B45" s="190">
        <v>3</v>
      </c>
      <c r="C45" s="190">
        <v>1</v>
      </c>
      <c r="D45" s="208" t="s">
        <v>209</v>
      </c>
      <c r="E45" s="200">
        <v>2002</v>
      </c>
      <c r="F45" s="190">
        <v>2</v>
      </c>
      <c r="G45" s="210" t="s">
        <v>140</v>
      </c>
      <c r="H45" s="200" t="s">
        <v>724</v>
      </c>
      <c r="I45" s="200">
        <v>2</v>
      </c>
      <c r="J45" s="201">
        <v>1123</v>
      </c>
      <c r="K45" s="202">
        <v>22</v>
      </c>
      <c r="L45" s="203">
        <v>5825</v>
      </c>
      <c r="M45" s="203">
        <v>0</v>
      </c>
      <c r="AO45" s="205">
        <v>5825</v>
      </c>
      <c r="AP45" s="206">
        <v>151</v>
      </c>
      <c r="AQ45" s="190">
        <v>22</v>
      </c>
      <c r="AR45" s="190">
        <v>2</v>
      </c>
    </row>
    <row r="46" spans="1:44" ht="11.25">
      <c r="A46" s="188">
        <v>27</v>
      </c>
      <c r="B46" s="190">
        <v>5</v>
      </c>
      <c r="C46" s="190">
        <v>2</v>
      </c>
      <c r="D46" s="208" t="s">
        <v>219</v>
      </c>
      <c r="E46" s="200">
        <v>2002</v>
      </c>
      <c r="F46" s="190">
        <v>2</v>
      </c>
      <c r="G46" s="210" t="s">
        <v>156</v>
      </c>
      <c r="H46" s="200" t="s">
        <v>724</v>
      </c>
      <c r="I46" s="200">
        <v>2</v>
      </c>
      <c r="J46" s="201">
        <v>1020</v>
      </c>
      <c r="K46" s="202">
        <v>3</v>
      </c>
      <c r="L46" s="203">
        <v>5850</v>
      </c>
      <c r="M46" s="203">
        <v>0</v>
      </c>
      <c r="AO46" s="205">
        <v>5850</v>
      </c>
      <c r="AP46" s="206">
        <v>149</v>
      </c>
      <c r="AQ46" s="190">
        <v>22</v>
      </c>
      <c r="AR46" s="190">
        <v>2</v>
      </c>
    </row>
    <row r="47" spans="1:44" ht="11.25">
      <c r="A47" s="188">
        <v>28</v>
      </c>
      <c r="B47" s="190">
        <v>8</v>
      </c>
      <c r="C47" s="190">
        <v>5</v>
      </c>
      <c r="D47" s="208" t="s">
        <v>237</v>
      </c>
      <c r="E47" s="200">
        <v>2002</v>
      </c>
      <c r="F47" s="190">
        <v>2</v>
      </c>
      <c r="G47" s="210" t="s">
        <v>186</v>
      </c>
      <c r="H47" s="200" t="s">
        <v>724</v>
      </c>
      <c r="I47" s="200">
        <v>2</v>
      </c>
      <c r="J47" s="201">
        <v>560</v>
      </c>
      <c r="K47" s="202">
        <v>7</v>
      </c>
      <c r="L47" s="203">
        <v>5854</v>
      </c>
      <c r="M47" s="203">
        <v>0</v>
      </c>
      <c r="AO47" s="205">
        <v>5854</v>
      </c>
      <c r="AP47" s="206">
        <v>149</v>
      </c>
      <c r="AQ47" s="190">
        <v>22</v>
      </c>
      <c r="AR47" s="190">
        <v>2</v>
      </c>
    </row>
    <row r="48" spans="1:44" ht="11.25">
      <c r="A48" s="188">
        <v>29</v>
      </c>
      <c r="B48" s="190">
        <v>7</v>
      </c>
      <c r="C48" s="190">
        <v>4</v>
      </c>
      <c r="D48" s="208" t="s">
        <v>611</v>
      </c>
      <c r="E48" s="200">
        <v>2002</v>
      </c>
      <c r="F48" s="190">
        <v>2</v>
      </c>
      <c r="G48" s="210" t="s">
        <v>609</v>
      </c>
      <c r="H48" s="200" t="s">
        <v>724</v>
      </c>
      <c r="I48" s="200">
        <v>2</v>
      </c>
      <c r="J48" s="201">
        <v>575</v>
      </c>
      <c r="K48" s="202">
        <v>23</v>
      </c>
      <c r="L48" s="203">
        <v>5856</v>
      </c>
      <c r="M48" s="203">
        <v>0</v>
      </c>
      <c r="AO48" s="205">
        <v>5856</v>
      </c>
      <c r="AP48" s="206">
        <v>149</v>
      </c>
      <c r="AQ48" s="190">
        <v>22</v>
      </c>
      <c r="AR48" s="190">
        <v>2</v>
      </c>
    </row>
    <row r="49" spans="1:44" ht="11.25">
      <c r="A49" s="188">
        <v>30</v>
      </c>
      <c r="B49" s="190">
        <v>7</v>
      </c>
      <c r="C49" s="190">
        <v>2</v>
      </c>
      <c r="D49" s="208" t="s">
        <v>232</v>
      </c>
      <c r="E49" s="200">
        <v>2002</v>
      </c>
      <c r="F49" s="190">
        <v>2</v>
      </c>
      <c r="G49" s="210" t="s">
        <v>186</v>
      </c>
      <c r="H49" s="200" t="s">
        <v>724</v>
      </c>
      <c r="I49" s="200">
        <v>2</v>
      </c>
      <c r="J49" s="201">
        <v>575</v>
      </c>
      <c r="K49" s="202">
        <v>7</v>
      </c>
      <c r="L49" s="203">
        <v>5972</v>
      </c>
      <c r="M49" s="203">
        <v>0</v>
      </c>
      <c r="AO49" s="205">
        <v>5972</v>
      </c>
      <c r="AP49" s="206">
        <v>140</v>
      </c>
      <c r="AQ49" s="190">
        <v>22</v>
      </c>
      <c r="AR49" s="190">
        <v>2</v>
      </c>
    </row>
    <row r="50" spans="1:44" ht="11.25">
      <c r="A50" s="188">
        <v>31</v>
      </c>
      <c r="B50" s="190">
        <v>5</v>
      </c>
      <c r="C50" s="190">
        <v>6</v>
      </c>
      <c r="D50" s="208" t="s">
        <v>218</v>
      </c>
      <c r="E50" s="200">
        <v>2002</v>
      </c>
      <c r="F50" s="190">
        <v>2</v>
      </c>
      <c r="G50" s="210" t="s">
        <v>144</v>
      </c>
      <c r="H50" s="200" t="s">
        <v>724</v>
      </c>
      <c r="I50" s="200">
        <v>2</v>
      </c>
      <c r="J50" s="201">
        <v>1022</v>
      </c>
      <c r="K50" s="202">
        <v>17</v>
      </c>
      <c r="L50" s="203">
        <v>5994</v>
      </c>
      <c r="M50" s="203">
        <v>0</v>
      </c>
      <c r="AO50" s="205">
        <v>5994</v>
      </c>
      <c r="AP50" s="206">
        <v>139</v>
      </c>
      <c r="AQ50" s="190">
        <v>22</v>
      </c>
      <c r="AR50" s="190">
        <v>2</v>
      </c>
    </row>
    <row r="51" spans="1:44" ht="11.25">
      <c r="A51" s="188">
        <v>32</v>
      </c>
      <c r="B51" s="190">
        <v>2</v>
      </c>
      <c r="C51" s="190">
        <v>5</v>
      </c>
      <c r="D51" s="208" t="s">
        <v>202</v>
      </c>
      <c r="E51" s="200">
        <v>2002</v>
      </c>
      <c r="F51" s="190">
        <v>2</v>
      </c>
      <c r="G51" s="210" t="s">
        <v>140</v>
      </c>
      <c r="H51" s="200" t="s">
        <v>724</v>
      </c>
      <c r="I51" s="200">
        <v>2</v>
      </c>
      <c r="J51" s="201">
        <v>1185</v>
      </c>
      <c r="K51" s="202">
        <v>22</v>
      </c>
      <c r="L51" s="203">
        <v>10147</v>
      </c>
      <c r="M51" s="203">
        <v>0</v>
      </c>
      <c r="AO51" s="205">
        <v>10147</v>
      </c>
      <c r="AP51" s="206">
        <v>129</v>
      </c>
      <c r="AQ51" s="190">
        <v>22</v>
      </c>
      <c r="AR51" s="190">
        <v>2</v>
      </c>
    </row>
    <row r="52" spans="1:44" ht="11.25">
      <c r="A52" s="188">
        <v>33</v>
      </c>
      <c r="B52" s="190">
        <v>6</v>
      </c>
      <c r="C52" s="190">
        <v>5</v>
      </c>
      <c r="D52" s="208" t="s">
        <v>229</v>
      </c>
      <c r="E52" s="200">
        <v>2002</v>
      </c>
      <c r="F52" s="190">
        <v>2</v>
      </c>
      <c r="G52" s="210" t="s">
        <v>166</v>
      </c>
      <c r="H52" s="200" t="s">
        <v>724</v>
      </c>
      <c r="I52" s="200">
        <v>2</v>
      </c>
      <c r="J52" s="201">
        <v>1000</v>
      </c>
      <c r="K52" s="202">
        <v>5</v>
      </c>
      <c r="L52" s="203">
        <v>10152</v>
      </c>
      <c r="M52" s="203">
        <v>0</v>
      </c>
      <c r="AO52" s="205">
        <v>10152</v>
      </c>
      <c r="AP52" s="206">
        <v>128</v>
      </c>
      <c r="AQ52" s="190">
        <v>22</v>
      </c>
      <c r="AR52" s="190">
        <v>2</v>
      </c>
    </row>
    <row r="53" spans="1:44" ht="11.25">
      <c r="A53" s="188">
        <v>34</v>
      </c>
      <c r="B53" s="190">
        <v>4</v>
      </c>
      <c r="C53" s="190">
        <v>6</v>
      </c>
      <c r="D53" s="208" t="s">
        <v>212</v>
      </c>
      <c r="E53" s="200">
        <v>2002</v>
      </c>
      <c r="F53" s="190">
        <v>2</v>
      </c>
      <c r="G53" s="210" t="s">
        <v>158</v>
      </c>
      <c r="H53" s="200" t="s">
        <v>724</v>
      </c>
      <c r="I53" s="200">
        <v>2</v>
      </c>
      <c r="J53" s="201">
        <v>1056</v>
      </c>
      <c r="K53" s="202">
        <v>14</v>
      </c>
      <c r="L53" s="203">
        <v>10265</v>
      </c>
      <c r="M53" s="203">
        <v>0</v>
      </c>
      <c r="AO53" s="205">
        <v>10265</v>
      </c>
      <c r="AP53" s="206">
        <v>121</v>
      </c>
      <c r="AQ53" s="190">
        <v>22</v>
      </c>
      <c r="AR53" s="190">
        <v>2</v>
      </c>
    </row>
    <row r="54" spans="1:44" ht="11.25">
      <c r="A54" s="188">
        <v>35</v>
      </c>
      <c r="B54" s="190">
        <v>5</v>
      </c>
      <c r="C54" s="190">
        <v>3</v>
      </c>
      <c r="D54" s="208" t="s">
        <v>227</v>
      </c>
      <c r="E54" s="200">
        <v>2002</v>
      </c>
      <c r="F54" s="190">
        <v>2</v>
      </c>
      <c r="G54" s="210" t="s">
        <v>166</v>
      </c>
      <c r="H54" s="200" t="s">
        <v>724</v>
      </c>
      <c r="I54" s="200">
        <v>2</v>
      </c>
      <c r="J54" s="201">
        <v>1020</v>
      </c>
      <c r="K54" s="202">
        <v>5</v>
      </c>
      <c r="L54" s="203">
        <v>10328</v>
      </c>
      <c r="M54" s="203">
        <v>0</v>
      </c>
      <c r="AO54" s="205">
        <v>10328</v>
      </c>
      <c r="AP54" s="206">
        <v>118</v>
      </c>
      <c r="AQ54" s="190">
        <v>22</v>
      </c>
      <c r="AR54" s="190">
        <v>2</v>
      </c>
    </row>
    <row r="55" spans="1:44" ht="11.25">
      <c r="A55" s="188">
        <v>36</v>
      </c>
      <c r="B55" s="190">
        <v>1</v>
      </c>
      <c r="C55" s="190">
        <v>3</v>
      </c>
      <c r="D55" s="208" t="s">
        <v>204</v>
      </c>
      <c r="E55" s="200">
        <v>2002</v>
      </c>
      <c r="F55" s="190">
        <v>2</v>
      </c>
      <c r="G55" s="210" t="s">
        <v>140</v>
      </c>
      <c r="H55" s="200" t="s">
        <v>724</v>
      </c>
      <c r="I55" s="200">
        <v>2</v>
      </c>
      <c r="J55" s="201">
        <v>1224</v>
      </c>
      <c r="K55" s="202">
        <v>22</v>
      </c>
      <c r="L55" s="203">
        <v>10407</v>
      </c>
      <c r="M55" s="203">
        <v>0</v>
      </c>
      <c r="AO55" s="205">
        <v>10407</v>
      </c>
      <c r="AP55" s="206">
        <v>113</v>
      </c>
      <c r="AQ55" s="190">
        <v>22</v>
      </c>
      <c r="AR55" s="190">
        <v>2</v>
      </c>
    </row>
    <row r="56" spans="1:44" ht="11.25">
      <c r="A56" s="188">
        <v>37</v>
      </c>
      <c r="B56" s="190">
        <v>4</v>
      </c>
      <c r="C56" s="190">
        <v>5</v>
      </c>
      <c r="D56" s="208" t="s">
        <v>214</v>
      </c>
      <c r="E56" s="200">
        <v>2002</v>
      </c>
      <c r="F56" s="190">
        <v>2</v>
      </c>
      <c r="G56" s="210" t="s">
        <v>179</v>
      </c>
      <c r="H56" s="200" t="s">
        <v>724</v>
      </c>
      <c r="I56" s="200">
        <v>2</v>
      </c>
      <c r="J56" s="201">
        <v>1055</v>
      </c>
      <c r="K56" s="202">
        <v>26</v>
      </c>
      <c r="L56" s="203">
        <v>10555</v>
      </c>
      <c r="M56" s="203">
        <v>0</v>
      </c>
      <c r="AO56" s="205">
        <v>10555</v>
      </c>
      <c r="AP56" s="206">
        <v>106</v>
      </c>
      <c r="AQ56" s="190">
        <v>22</v>
      </c>
      <c r="AR56" s="190">
        <v>2</v>
      </c>
    </row>
    <row r="57" spans="1:44" ht="11.25">
      <c r="A57" s="188">
        <v>38</v>
      </c>
      <c r="B57" s="190">
        <v>1</v>
      </c>
      <c r="C57" s="190">
        <v>4</v>
      </c>
      <c r="D57" s="208" t="s">
        <v>198</v>
      </c>
      <c r="E57" s="200">
        <v>2002</v>
      </c>
      <c r="F57" s="190">
        <v>2</v>
      </c>
      <c r="G57" s="210" t="s">
        <v>140</v>
      </c>
      <c r="H57" s="200" t="s">
        <v>724</v>
      </c>
      <c r="I57" s="200">
        <v>2</v>
      </c>
      <c r="J57" s="201">
        <v>1287</v>
      </c>
      <c r="K57" s="202">
        <v>22</v>
      </c>
      <c r="L57" s="203">
        <v>10566</v>
      </c>
      <c r="M57" s="203">
        <v>0</v>
      </c>
      <c r="AO57" s="205">
        <v>10566</v>
      </c>
      <c r="AP57" s="206">
        <v>105</v>
      </c>
      <c r="AQ57" s="190">
        <v>22</v>
      </c>
      <c r="AR57" s="190">
        <v>2</v>
      </c>
    </row>
    <row r="58" spans="1:44" ht="11.25">
      <c r="A58" s="188">
        <v>39</v>
      </c>
      <c r="B58" s="190">
        <v>4</v>
      </c>
      <c r="C58" s="190">
        <v>1</v>
      </c>
      <c r="D58" s="208" t="s">
        <v>215</v>
      </c>
      <c r="E58" s="200">
        <v>2002</v>
      </c>
      <c r="F58" s="190">
        <v>2</v>
      </c>
      <c r="G58" s="210" t="s">
        <v>158</v>
      </c>
      <c r="H58" s="200" t="s">
        <v>724</v>
      </c>
      <c r="I58" s="200">
        <v>2</v>
      </c>
      <c r="J58" s="201">
        <v>1080</v>
      </c>
      <c r="K58" s="202">
        <v>14</v>
      </c>
      <c r="L58" s="203">
        <v>10600</v>
      </c>
      <c r="M58" s="203">
        <v>0</v>
      </c>
      <c r="AO58" s="205">
        <v>10600</v>
      </c>
      <c r="AP58" s="206">
        <v>104</v>
      </c>
      <c r="AQ58" s="190">
        <v>22</v>
      </c>
      <c r="AR58" s="190">
        <v>2</v>
      </c>
    </row>
    <row r="59" spans="1:44" ht="11.25">
      <c r="A59" s="188">
        <v>40</v>
      </c>
      <c r="B59" s="190">
        <v>3</v>
      </c>
      <c r="C59" s="190">
        <v>4</v>
      </c>
      <c r="D59" s="208" t="s">
        <v>211</v>
      </c>
      <c r="E59" s="200">
        <v>2002</v>
      </c>
      <c r="F59" s="190">
        <v>2</v>
      </c>
      <c r="G59" s="210" t="s">
        <v>144</v>
      </c>
      <c r="H59" s="200" t="s">
        <v>724</v>
      </c>
      <c r="I59" s="200">
        <v>2</v>
      </c>
      <c r="J59" s="201">
        <v>1098</v>
      </c>
      <c r="K59" s="202">
        <v>17</v>
      </c>
      <c r="L59" s="203">
        <v>10627</v>
      </c>
      <c r="M59" s="203">
        <v>0</v>
      </c>
      <c r="AO59" s="205">
        <v>10627</v>
      </c>
      <c r="AP59" s="206">
        <v>102</v>
      </c>
      <c r="AQ59" s="190">
        <v>22</v>
      </c>
      <c r="AR59" s="190">
        <v>2</v>
      </c>
    </row>
    <row r="60" spans="1:44" ht="11.25">
      <c r="A60" s="188">
        <v>41</v>
      </c>
      <c r="B60" s="190">
        <v>2</v>
      </c>
      <c r="C60" s="190">
        <v>3</v>
      </c>
      <c r="D60" s="208" t="s">
        <v>210</v>
      </c>
      <c r="E60" s="200">
        <v>2002</v>
      </c>
      <c r="F60" s="190">
        <v>2</v>
      </c>
      <c r="G60" s="210" t="s">
        <v>140</v>
      </c>
      <c r="H60" s="200" t="s">
        <v>724</v>
      </c>
      <c r="I60" s="200">
        <v>2</v>
      </c>
      <c r="J60" s="201">
        <v>1138</v>
      </c>
      <c r="K60" s="202">
        <v>22</v>
      </c>
      <c r="L60" s="203">
        <v>10767</v>
      </c>
      <c r="M60" s="203">
        <v>0</v>
      </c>
      <c r="AO60" s="205">
        <v>10767</v>
      </c>
      <c r="AP60" s="206">
        <v>96</v>
      </c>
      <c r="AQ60" s="190">
        <v>22</v>
      </c>
      <c r="AR60" s="190">
        <v>2</v>
      </c>
    </row>
    <row r="61" spans="1:44" ht="11.25">
      <c r="A61" s="188">
        <v>42</v>
      </c>
      <c r="B61" s="190">
        <v>2</v>
      </c>
      <c r="C61" s="190">
        <v>2</v>
      </c>
      <c r="D61" s="208" t="s">
        <v>201</v>
      </c>
      <c r="E61" s="200">
        <v>2002</v>
      </c>
      <c r="F61" s="190">
        <v>2</v>
      </c>
      <c r="G61" s="210" t="s">
        <v>140</v>
      </c>
      <c r="H61" s="200" t="s">
        <v>724</v>
      </c>
      <c r="I61" s="200">
        <v>2</v>
      </c>
      <c r="J61" s="201">
        <v>1148</v>
      </c>
      <c r="K61" s="202">
        <v>22</v>
      </c>
      <c r="L61" s="203">
        <v>10870</v>
      </c>
      <c r="M61" s="203">
        <v>0</v>
      </c>
      <c r="AO61" s="205">
        <v>10870</v>
      </c>
      <c r="AP61" s="206">
        <v>92</v>
      </c>
      <c r="AQ61" s="190">
        <v>22</v>
      </c>
      <c r="AR61" s="190">
        <v>2</v>
      </c>
    </row>
    <row r="62" spans="1:44" ht="11.25">
      <c r="A62" s="188">
        <v>43</v>
      </c>
      <c r="B62" s="190">
        <v>2</v>
      </c>
      <c r="C62" s="190">
        <v>6</v>
      </c>
      <c r="D62" s="208" t="s">
        <v>200</v>
      </c>
      <c r="E62" s="200">
        <v>2002</v>
      </c>
      <c r="F62" s="190">
        <v>2</v>
      </c>
      <c r="G62" s="210" t="s">
        <v>132</v>
      </c>
      <c r="H62" s="200" t="s">
        <v>724</v>
      </c>
      <c r="I62" s="200">
        <v>2</v>
      </c>
      <c r="J62" s="201">
        <v>1193</v>
      </c>
      <c r="K62" s="202">
        <v>13</v>
      </c>
      <c r="L62" s="203">
        <v>10939</v>
      </c>
      <c r="M62" s="203">
        <v>0</v>
      </c>
      <c r="AO62" s="205">
        <v>10939</v>
      </c>
      <c r="AP62" s="206">
        <v>89</v>
      </c>
      <c r="AQ62" s="190">
        <v>22</v>
      </c>
      <c r="AR62" s="190">
        <v>2</v>
      </c>
    </row>
    <row r="63" spans="1:44" ht="11.25">
      <c r="A63" s="188">
        <v>44</v>
      </c>
      <c r="B63" s="190">
        <v>5</v>
      </c>
      <c r="C63" s="190">
        <v>1</v>
      </c>
      <c r="D63" s="208" t="s">
        <v>222</v>
      </c>
      <c r="E63" s="200">
        <v>2002</v>
      </c>
      <c r="F63" s="190">
        <v>2</v>
      </c>
      <c r="G63" s="210" t="s">
        <v>181</v>
      </c>
      <c r="H63" s="200" t="s">
        <v>724</v>
      </c>
      <c r="I63" s="200">
        <v>2</v>
      </c>
      <c r="J63" s="201">
        <v>1023</v>
      </c>
      <c r="K63" s="202">
        <v>18</v>
      </c>
      <c r="L63" s="203">
        <v>11030</v>
      </c>
      <c r="M63" s="203">
        <v>0</v>
      </c>
      <c r="AO63" s="205">
        <v>11030</v>
      </c>
      <c r="AP63" s="206">
        <v>86</v>
      </c>
      <c r="AQ63" s="190">
        <v>22</v>
      </c>
      <c r="AR63" s="190">
        <v>2</v>
      </c>
    </row>
    <row r="64" spans="1:44" ht="11.25">
      <c r="A64" s="188">
        <v>45</v>
      </c>
      <c r="B64" s="190">
        <v>2</v>
      </c>
      <c r="C64" s="190">
        <v>1</v>
      </c>
      <c r="D64" s="208" t="s">
        <v>203</v>
      </c>
      <c r="E64" s="200">
        <v>2002</v>
      </c>
      <c r="F64" s="190">
        <v>2</v>
      </c>
      <c r="G64" s="210" t="s">
        <v>144</v>
      </c>
      <c r="H64" s="200" t="s">
        <v>724</v>
      </c>
      <c r="I64" s="200">
        <v>2</v>
      </c>
      <c r="J64" s="201">
        <v>1202</v>
      </c>
      <c r="K64" s="202">
        <v>17</v>
      </c>
      <c r="L64" s="203">
        <v>12017</v>
      </c>
      <c r="M64" s="203">
        <v>0</v>
      </c>
      <c r="AO64" s="205">
        <v>12017</v>
      </c>
      <c r="AP64" s="206">
        <v>58</v>
      </c>
      <c r="AQ64" s="190">
        <v>22</v>
      </c>
      <c r="AR64" s="190">
        <v>2</v>
      </c>
    </row>
    <row r="65" spans="2:44" ht="11.25">
      <c r="B65" s="190">
        <v>2</v>
      </c>
      <c r="C65" s="190">
        <v>4</v>
      </c>
      <c r="D65" s="208" t="s">
        <v>205</v>
      </c>
      <c r="E65" s="200">
        <v>2002</v>
      </c>
      <c r="F65" s="190">
        <v>2</v>
      </c>
      <c r="G65" s="210" t="s">
        <v>140</v>
      </c>
      <c r="H65" s="200" t="s">
        <v>724</v>
      </c>
      <c r="I65" s="200">
        <v>2</v>
      </c>
      <c r="J65" s="201">
        <v>1146</v>
      </c>
      <c r="K65" s="202">
        <v>22</v>
      </c>
      <c r="L65" s="203" t="s">
        <v>631</v>
      </c>
      <c r="M65" s="203">
        <v>0</v>
      </c>
      <c r="AO65" s="205" t="s">
        <v>631</v>
      </c>
      <c r="AQ65" s="190">
        <v>22</v>
      </c>
      <c r="AR65" s="190">
        <v>2</v>
      </c>
    </row>
    <row r="66" spans="2:44" ht="11.25">
      <c r="B66" s="190">
        <v>5</v>
      </c>
      <c r="C66" s="190">
        <v>4</v>
      </c>
      <c r="D66" s="208" t="s">
        <v>224</v>
      </c>
      <c r="E66" s="200">
        <v>2002</v>
      </c>
      <c r="F66" s="190">
        <v>2</v>
      </c>
      <c r="G66" s="210" t="s">
        <v>138</v>
      </c>
      <c r="H66" s="200" t="s">
        <v>724</v>
      </c>
      <c r="I66" s="200">
        <v>2</v>
      </c>
      <c r="J66" s="201">
        <v>1020</v>
      </c>
      <c r="K66" s="202">
        <v>1</v>
      </c>
      <c r="L66" s="203" t="s">
        <v>631</v>
      </c>
      <c r="M66" s="203">
        <v>0</v>
      </c>
      <c r="AO66" s="205" t="s">
        <v>631</v>
      </c>
      <c r="AQ66" s="190">
        <v>22</v>
      </c>
      <c r="AR66" s="190">
        <v>2</v>
      </c>
    </row>
    <row r="67" spans="2:44" ht="11.25">
      <c r="B67" s="190">
        <v>11</v>
      </c>
      <c r="C67" s="190">
        <v>4</v>
      </c>
      <c r="D67" s="208" t="s">
        <v>259</v>
      </c>
      <c r="E67" s="200">
        <v>2002</v>
      </c>
      <c r="F67" s="190">
        <v>2</v>
      </c>
      <c r="G67" s="210" t="s">
        <v>138</v>
      </c>
      <c r="H67" s="200" t="s">
        <v>724</v>
      </c>
      <c r="I67" s="200">
        <v>2</v>
      </c>
      <c r="J67" s="201">
        <v>508</v>
      </c>
      <c r="K67" s="202">
        <v>1</v>
      </c>
      <c r="L67" s="203" t="s">
        <v>631</v>
      </c>
      <c r="M67" s="203">
        <v>0</v>
      </c>
      <c r="AO67" s="205" t="s">
        <v>631</v>
      </c>
      <c r="AQ67" s="190">
        <v>22</v>
      </c>
      <c r="AR67" s="190">
        <v>2</v>
      </c>
    </row>
    <row r="68" spans="1:9" ht="11.25">
      <c r="A68" s="188">
        <v>0</v>
      </c>
      <c r="E68" s="200" t="s">
        <v>632</v>
      </c>
      <c r="H68" s="200" t="s">
        <v>133</v>
      </c>
      <c r="I68" s="200">
        <v>2</v>
      </c>
    </row>
    <row r="69" spans="1:44" ht="11.25">
      <c r="A69" s="188" t="s">
        <v>133</v>
      </c>
      <c r="B69" s="190">
        <v>3</v>
      </c>
      <c r="C69" s="190">
        <v>6</v>
      </c>
      <c r="D69" s="208" t="s">
        <v>206</v>
      </c>
      <c r="E69" s="200">
        <v>2004</v>
      </c>
      <c r="F69" s="190">
        <v>2</v>
      </c>
      <c r="G69" s="210" t="s">
        <v>151</v>
      </c>
      <c r="H69" s="200" t="s">
        <v>133</v>
      </c>
      <c r="I69" s="200">
        <v>2</v>
      </c>
      <c r="J69" s="201">
        <v>1100</v>
      </c>
      <c r="K69" s="202">
        <v>12</v>
      </c>
      <c r="L69" s="203">
        <v>10224</v>
      </c>
      <c r="M69" s="203">
        <v>0</v>
      </c>
      <c r="AO69" s="205">
        <v>10224</v>
      </c>
      <c r="AP69" s="206">
        <v>124</v>
      </c>
      <c r="AQ69" s="190">
        <v>22</v>
      </c>
      <c r="AR69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unka14">
    <tabColor indexed="42"/>
  </sheetPr>
  <dimension ref="A1:AS58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MENU2!B5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MENU2!E5</f>
        <v>100 férfi mell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735</v>
      </c>
      <c r="H3" s="200" t="s">
        <v>725</v>
      </c>
      <c r="I3" s="200">
        <v>3</v>
      </c>
    </row>
    <row r="4" spans="1:44" ht="11.25">
      <c r="A4" s="188">
        <v>1</v>
      </c>
      <c r="B4" s="190">
        <v>9</v>
      </c>
      <c r="C4" s="190">
        <v>5</v>
      </c>
      <c r="D4" s="208" t="s">
        <v>313</v>
      </c>
      <c r="E4" s="200">
        <v>2001</v>
      </c>
      <c r="F4" s="190">
        <v>1</v>
      </c>
      <c r="G4" s="210" t="s">
        <v>186</v>
      </c>
      <c r="H4" s="200" t="s">
        <v>725</v>
      </c>
      <c r="I4" s="200">
        <v>3</v>
      </c>
      <c r="J4" s="201">
        <v>1350</v>
      </c>
      <c r="K4" s="202">
        <v>7</v>
      </c>
      <c r="L4" s="203">
        <v>4513</v>
      </c>
      <c r="M4" s="203">
        <v>13493</v>
      </c>
      <c r="AO4" s="205">
        <v>13493</v>
      </c>
      <c r="AP4" s="206">
        <v>254</v>
      </c>
      <c r="AQ4" s="190">
        <v>24</v>
      </c>
      <c r="AR4" s="190">
        <v>2</v>
      </c>
    </row>
    <row r="5" spans="1:44" ht="11.25">
      <c r="A5" s="188">
        <v>2</v>
      </c>
      <c r="B5" s="190">
        <v>5</v>
      </c>
      <c r="C5" s="190">
        <v>4</v>
      </c>
      <c r="D5" s="208" t="s">
        <v>286</v>
      </c>
      <c r="E5" s="200">
        <v>2001</v>
      </c>
      <c r="F5" s="190">
        <v>1</v>
      </c>
      <c r="G5" s="210" t="s">
        <v>221</v>
      </c>
      <c r="H5" s="200" t="s">
        <v>725</v>
      </c>
      <c r="I5" s="200">
        <v>3</v>
      </c>
      <c r="J5" s="201">
        <v>1460</v>
      </c>
      <c r="K5" s="202">
        <v>4</v>
      </c>
      <c r="L5" s="203">
        <v>4730</v>
      </c>
      <c r="M5" s="203">
        <v>13815</v>
      </c>
      <c r="AO5" s="205">
        <v>13815</v>
      </c>
      <c r="AP5" s="206">
        <v>230</v>
      </c>
      <c r="AQ5" s="190">
        <v>24</v>
      </c>
      <c r="AR5" s="190">
        <v>2</v>
      </c>
    </row>
    <row r="6" spans="1:44" ht="11.25">
      <c r="A6" s="188">
        <v>3</v>
      </c>
      <c r="B6" s="190">
        <v>8</v>
      </c>
      <c r="C6" s="190">
        <v>3</v>
      </c>
      <c r="D6" s="208" t="s">
        <v>304</v>
      </c>
      <c r="E6" s="200">
        <v>2001</v>
      </c>
      <c r="F6" s="190">
        <v>1</v>
      </c>
      <c r="G6" s="210" t="s">
        <v>186</v>
      </c>
      <c r="H6" s="200" t="s">
        <v>725</v>
      </c>
      <c r="I6" s="200">
        <v>3</v>
      </c>
      <c r="J6" s="201">
        <v>1360</v>
      </c>
      <c r="K6" s="202">
        <v>7</v>
      </c>
      <c r="L6" s="203">
        <v>4757</v>
      </c>
      <c r="M6" s="203">
        <v>13983</v>
      </c>
      <c r="AO6" s="205">
        <v>13983</v>
      </c>
      <c r="AP6" s="206">
        <v>218</v>
      </c>
      <c r="AQ6" s="190">
        <v>24</v>
      </c>
      <c r="AR6" s="190">
        <v>2</v>
      </c>
    </row>
    <row r="7" spans="1:44" ht="11.25">
      <c r="A7" s="188">
        <v>4</v>
      </c>
      <c r="B7" s="190">
        <v>7</v>
      </c>
      <c r="C7" s="190">
        <v>1</v>
      </c>
      <c r="D7" s="208" t="s">
        <v>615</v>
      </c>
      <c r="E7" s="200">
        <v>2001</v>
      </c>
      <c r="F7" s="190">
        <v>1</v>
      </c>
      <c r="G7" s="210" t="s">
        <v>609</v>
      </c>
      <c r="H7" s="200" t="s">
        <v>725</v>
      </c>
      <c r="I7" s="200">
        <v>3</v>
      </c>
      <c r="J7" s="201">
        <v>1437</v>
      </c>
      <c r="K7" s="202">
        <v>23</v>
      </c>
      <c r="L7" s="203">
        <v>4870</v>
      </c>
      <c r="M7" s="203">
        <v>14070</v>
      </c>
      <c r="AO7" s="205">
        <v>14070</v>
      </c>
      <c r="AP7" s="206">
        <v>213</v>
      </c>
      <c r="AQ7" s="190">
        <v>24</v>
      </c>
      <c r="AR7" s="190">
        <v>2</v>
      </c>
    </row>
    <row r="8" spans="1:44" ht="11.25">
      <c r="A8" s="188">
        <v>5</v>
      </c>
      <c r="B8" s="190">
        <v>8</v>
      </c>
      <c r="C8" s="190">
        <v>5</v>
      </c>
      <c r="D8" s="208" t="s">
        <v>302</v>
      </c>
      <c r="E8" s="200">
        <v>2001</v>
      </c>
      <c r="F8" s="190">
        <v>1</v>
      </c>
      <c r="G8" s="210" t="s">
        <v>172</v>
      </c>
      <c r="H8" s="200" t="s">
        <v>725</v>
      </c>
      <c r="I8" s="200">
        <v>3</v>
      </c>
      <c r="J8" s="201">
        <v>1375</v>
      </c>
      <c r="K8" s="202">
        <v>6</v>
      </c>
      <c r="L8" s="203">
        <v>4794</v>
      </c>
      <c r="M8" s="203">
        <v>14269</v>
      </c>
      <c r="AO8" s="205">
        <v>14269</v>
      </c>
      <c r="AP8" s="206">
        <v>201</v>
      </c>
      <c r="AQ8" s="190">
        <v>24</v>
      </c>
      <c r="AR8" s="190">
        <v>2</v>
      </c>
    </row>
    <row r="9" spans="1:44" ht="11.25">
      <c r="A9" s="188">
        <v>6</v>
      </c>
      <c r="B9" s="190">
        <v>6</v>
      </c>
      <c r="C9" s="190">
        <v>2</v>
      </c>
      <c r="D9" s="208" t="s">
        <v>293</v>
      </c>
      <c r="E9" s="200">
        <v>2001</v>
      </c>
      <c r="F9" s="190">
        <v>1</v>
      </c>
      <c r="G9" s="210" t="s">
        <v>156</v>
      </c>
      <c r="H9" s="200" t="s">
        <v>725</v>
      </c>
      <c r="I9" s="200">
        <v>3</v>
      </c>
      <c r="J9" s="201">
        <v>1450</v>
      </c>
      <c r="K9" s="202">
        <v>3</v>
      </c>
      <c r="L9" s="203">
        <v>4979</v>
      </c>
      <c r="M9" s="203">
        <v>14290</v>
      </c>
      <c r="AO9" s="205">
        <v>14290</v>
      </c>
      <c r="AP9" s="206">
        <v>199</v>
      </c>
      <c r="AQ9" s="190">
        <v>24</v>
      </c>
      <c r="AR9" s="190">
        <v>2</v>
      </c>
    </row>
    <row r="10" spans="1:44" ht="11.25">
      <c r="A10" s="188">
        <v>7</v>
      </c>
      <c r="B10" s="190">
        <v>5</v>
      </c>
      <c r="C10" s="190">
        <v>3</v>
      </c>
      <c r="D10" s="208" t="s">
        <v>290</v>
      </c>
      <c r="E10" s="200">
        <v>2001</v>
      </c>
      <c r="F10" s="190">
        <v>1</v>
      </c>
      <c r="G10" s="210" t="s">
        <v>156</v>
      </c>
      <c r="H10" s="200" t="s">
        <v>725</v>
      </c>
      <c r="I10" s="200">
        <v>3</v>
      </c>
      <c r="J10" s="201">
        <v>1460</v>
      </c>
      <c r="K10" s="202">
        <v>3</v>
      </c>
      <c r="L10" s="203">
        <v>4886</v>
      </c>
      <c r="M10" s="203">
        <v>14360</v>
      </c>
      <c r="AO10" s="205">
        <v>14360</v>
      </c>
      <c r="AP10" s="206">
        <v>195</v>
      </c>
      <c r="AQ10" s="190">
        <v>24</v>
      </c>
      <c r="AR10" s="190">
        <v>2</v>
      </c>
    </row>
    <row r="11" spans="1:44" ht="11.25">
      <c r="A11" s="188">
        <v>8</v>
      </c>
      <c r="B11" s="190">
        <v>6</v>
      </c>
      <c r="C11" s="190">
        <v>3</v>
      </c>
      <c r="D11" s="208" t="s">
        <v>296</v>
      </c>
      <c r="E11" s="200">
        <v>2001</v>
      </c>
      <c r="F11" s="190">
        <v>1</v>
      </c>
      <c r="G11" s="210" t="s">
        <v>179</v>
      </c>
      <c r="H11" s="200" t="s">
        <v>725</v>
      </c>
      <c r="I11" s="200">
        <v>3</v>
      </c>
      <c r="J11" s="201">
        <v>1442</v>
      </c>
      <c r="K11" s="202">
        <v>26</v>
      </c>
      <c r="L11" s="203">
        <v>4931</v>
      </c>
      <c r="M11" s="203">
        <v>14368</v>
      </c>
      <c r="AO11" s="205">
        <v>14368</v>
      </c>
      <c r="AP11" s="206">
        <v>195</v>
      </c>
      <c r="AQ11" s="190">
        <v>24</v>
      </c>
      <c r="AR11" s="190">
        <v>2</v>
      </c>
    </row>
    <row r="12" spans="1:44" ht="11.25">
      <c r="A12" s="188">
        <v>9</v>
      </c>
      <c r="B12" s="190">
        <v>5</v>
      </c>
      <c r="C12" s="190">
        <v>2</v>
      </c>
      <c r="D12" s="208" t="s">
        <v>287</v>
      </c>
      <c r="E12" s="200">
        <v>2001</v>
      </c>
      <c r="F12" s="190">
        <v>1</v>
      </c>
      <c r="G12" s="210" t="s">
        <v>151</v>
      </c>
      <c r="H12" s="200" t="s">
        <v>725</v>
      </c>
      <c r="I12" s="200">
        <v>3</v>
      </c>
      <c r="J12" s="201">
        <v>1470</v>
      </c>
      <c r="K12" s="202">
        <v>12</v>
      </c>
      <c r="L12" s="203">
        <v>5048</v>
      </c>
      <c r="M12" s="203">
        <v>14488</v>
      </c>
      <c r="AO12" s="205">
        <v>14488</v>
      </c>
      <c r="AP12" s="206">
        <v>188</v>
      </c>
      <c r="AQ12" s="190">
        <v>24</v>
      </c>
      <c r="AR12" s="190">
        <v>2</v>
      </c>
    </row>
    <row r="13" spans="1:44" ht="11.25">
      <c r="A13" s="188">
        <v>10</v>
      </c>
      <c r="B13" s="190">
        <v>4</v>
      </c>
      <c r="C13" s="190">
        <v>3</v>
      </c>
      <c r="D13" s="208" t="s">
        <v>284</v>
      </c>
      <c r="E13" s="200">
        <v>2001</v>
      </c>
      <c r="F13" s="190">
        <v>1</v>
      </c>
      <c r="G13" s="210" t="s">
        <v>158</v>
      </c>
      <c r="H13" s="200" t="s">
        <v>725</v>
      </c>
      <c r="I13" s="200">
        <v>3</v>
      </c>
      <c r="J13" s="201">
        <v>1480</v>
      </c>
      <c r="K13" s="202">
        <v>14</v>
      </c>
      <c r="L13" s="203">
        <v>5116</v>
      </c>
      <c r="M13" s="203">
        <v>14662</v>
      </c>
      <c r="AO13" s="205">
        <v>14662</v>
      </c>
      <c r="AP13" s="206">
        <v>179</v>
      </c>
      <c r="AQ13" s="190">
        <v>24</v>
      </c>
      <c r="AR13" s="190">
        <v>2</v>
      </c>
    </row>
    <row r="14" spans="1:44" ht="11.25">
      <c r="A14" s="188">
        <v>11</v>
      </c>
      <c r="B14" s="190">
        <v>4</v>
      </c>
      <c r="C14" s="190">
        <v>5</v>
      </c>
      <c r="D14" s="208" t="s">
        <v>279</v>
      </c>
      <c r="E14" s="200">
        <v>2001</v>
      </c>
      <c r="F14" s="190">
        <v>1</v>
      </c>
      <c r="G14" s="210" t="s">
        <v>140</v>
      </c>
      <c r="H14" s="200" t="s">
        <v>725</v>
      </c>
      <c r="I14" s="200">
        <v>3</v>
      </c>
      <c r="J14" s="201">
        <v>1519</v>
      </c>
      <c r="K14" s="202">
        <v>22</v>
      </c>
      <c r="L14" s="203">
        <v>5106</v>
      </c>
      <c r="M14" s="203">
        <v>14735</v>
      </c>
      <c r="AO14" s="205">
        <v>14735</v>
      </c>
      <c r="AP14" s="206">
        <v>176</v>
      </c>
      <c r="AQ14" s="190">
        <v>24</v>
      </c>
      <c r="AR14" s="190">
        <v>2</v>
      </c>
    </row>
    <row r="15" spans="1:44" ht="11.25">
      <c r="A15" s="188">
        <v>12</v>
      </c>
      <c r="B15" s="190">
        <v>7</v>
      </c>
      <c r="C15" s="190">
        <v>6</v>
      </c>
      <c r="D15" s="208" t="s">
        <v>301</v>
      </c>
      <c r="E15" s="200">
        <v>2001</v>
      </c>
      <c r="F15" s="190">
        <v>1</v>
      </c>
      <c r="G15" s="210" t="s">
        <v>132</v>
      </c>
      <c r="H15" s="200" t="s">
        <v>725</v>
      </c>
      <c r="I15" s="200">
        <v>3</v>
      </c>
      <c r="J15" s="201">
        <v>1430</v>
      </c>
      <c r="K15" s="202">
        <v>13</v>
      </c>
      <c r="L15" s="203">
        <v>5147</v>
      </c>
      <c r="M15" s="203">
        <v>14838</v>
      </c>
      <c r="AO15" s="205">
        <v>14838</v>
      </c>
      <c r="AP15" s="206">
        <v>171</v>
      </c>
      <c r="AQ15" s="190">
        <v>24</v>
      </c>
      <c r="AR15" s="190">
        <v>2</v>
      </c>
    </row>
    <row r="16" spans="1:44" ht="11.25">
      <c r="A16" s="188">
        <v>13</v>
      </c>
      <c r="B16" s="190">
        <v>5</v>
      </c>
      <c r="C16" s="190">
        <v>5</v>
      </c>
      <c r="D16" s="208" t="s">
        <v>285</v>
      </c>
      <c r="E16" s="200">
        <v>2001</v>
      </c>
      <c r="F16" s="190">
        <v>1</v>
      </c>
      <c r="G16" s="210" t="s">
        <v>179</v>
      </c>
      <c r="H16" s="200" t="s">
        <v>725</v>
      </c>
      <c r="I16" s="200">
        <v>3</v>
      </c>
      <c r="J16" s="201">
        <v>1478</v>
      </c>
      <c r="K16" s="202">
        <v>26</v>
      </c>
      <c r="L16" s="203">
        <v>5156</v>
      </c>
      <c r="M16" s="203">
        <v>14843</v>
      </c>
      <c r="AO16" s="205">
        <v>14843</v>
      </c>
      <c r="AP16" s="206">
        <v>170</v>
      </c>
      <c r="AQ16" s="190">
        <v>24</v>
      </c>
      <c r="AR16" s="190">
        <v>2</v>
      </c>
    </row>
    <row r="17" spans="1:44" ht="11.25">
      <c r="A17" s="188">
        <v>14</v>
      </c>
      <c r="B17" s="190">
        <v>4</v>
      </c>
      <c r="C17" s="190">
        <v>1</v>
      </c>
      <c r="D17" s="208" t="s">
        <v>614</v>
      </c>
      <c r="E17" s="200">
        <v>2001</v>
      </c>
      <c r="F17" s="190">
        <v>1</v>
      </c>
      <c r="G17" s="210" t="s">
        <v>609</v>
      </c>
      <c r="H17" s="200" t="s">
        <v>725</v>
      </c>
      <c r="I17" s="200">
        <v>3</v>
      </c>
      <c r="J17" s="201">
        <v>1538</v>
      </c>
      <c r="K17" s="202">
        <v>23</v>
      </c>
      <c r="L17" s="203">
        <v>5331</v>
      </c>
      <c r="M17" s="203">
        <v>15199</v>
      </c>
      <c r="AO17" s="205">
        <v>15199</v>
      </c>
      <c r="AP17" s="206">
        <v>155</v>
      </c>
      <c r="AQ17" s="190">
        <v>24</v>
      </c>
      <c r="AR17" s="190">
        <v>2</v>
      </c>
    </row>
    <row r="18" spans="1:44" ht="11.25">
      <c r="A18" s="188">
        <v>15</v>
      </c>
      <c r="B18" s="190">
        <v>2</v>
      </c>
      <c r="C18" s="190">
        <v>3</v>
      </c>
      <c r="D18" s="208" t="s">
        <v>276</v>
      </c>
      <c r="E18" s="200">
        <v>2001</v>
      </c>
      <c r="F18" s="190">
        <v>1</v>
      </c>
      <c r="G18" s="210" t="s">
        <v>273</v>
      </c>
      <c r="H18" s="200" t="s">
        <v>725</v>
      </c>
      <c r="I18" s="200">
        <v>3</v>
      </c>
      <c r="J18" s="201">
        <v>1571</v>
      </c>
      <c r="K18" s="202">
        <v>8</v>
      </c>
      <c r="L18" s="203">
        <v>5268</v>
      </c>
      <c r="M18" s="203">
        <v>15226</v>
      </c>
      <c r="AO18" s="205">
        <v>15226</v>
      </c>
      <c r="AP18" s="206">
        <v>153</v>
      </c>
      <c r="AQ18" s="190">
        <v>24</v>
      </c>
      <c r="AR18" s="190">
        <v>2</v>
      </c>
    </row>
    <row r="19" spans="1:44" ht="11.25">
      <c r="A19" s="188">
        <v>16</v>
      </c>
      <c r="B19" s="190">
        <v>3</v>
      </c>
      <c r="C19" s="190">
        <v>4</v>
      </c>
      <c r="D19" s="208" t="s">
        <v>283</v>
      </c>
      <c r="E19" s="200">
        <v>2001</v>
      </c>
      <c r="F19" s="190">
        <v>1</v>
      </c>
      <c r="G19" s="210" t="s">
        <v>140</v>
      </c>
      <c r="H19" s="200" t="s">
        <v>725</v>
      </c>
      <c r="I19" s="200">
        <v>3</v>
      </c>
      <c r="J19" s="201">
        <v>1546</v>
      </c>
      <c r="K19" s="202">
        <v>22</v>
      </c>
      <c r="L19" s="203">
        <v>5520</v>
      </c>
      <c r="M19" s="203">
        <v>15297</v>
      </c>
      <c r="AO19" s="205">
        <v>15297</v>
      </c>
      <c r="AP19" s="206">
        <v>151</v>
      </c>
      <c r="AQ19" s="190">
        <v>24</v>
      </c>
      <c r="AR19" s="190">
        <v>2</v>
      </c>
    </row>
    <row r="20" spans="1:44" ht="11.25">
      <c r="A20" s="188">
        <v>17</v>
      </c>
      <c r="B20" s="190">
        <v>3</v>
      </c>
      <c r="C20" s="190">
        <v>3</v>
      </c>
      <c r="D20" s="208" t="s">
        <v>613</v>
      </c>
      <c r="E20" s="200">
        <v>2001</v>
      </c>
      <c r="F20" s="190">
        <v>1</v>
      </c>
      <c r="G20" s="210" t="s">
        <v>609</v>
      </c>
      <c r="H20" s="200" t="s">
        <v>725</v>
      </c>
      <c r="I20" s="200">
        <v>3</v>
      </c>
      <c r="J20" s="201">
        <v>1544</v>
      </c>
      <c r="K20" s="202">
        <v>23</v>
      </c>
      <c r="L20" s="203">
        <v>5557</v>
      </c>
      <c r="M20" s="203">
        <v>15364</v>
      </c>
      <c r="AO20" s="205">
        <v>15364</v>
      </c>
      <c r="AP20" s="206">
        <v>148</v>
      </c>
      <c r="AQ20" s="190">
        <v>24</v>
      </c>
      <c r="AR20" s="190">
        <v>2</v>
      </c>
    </row>
    <row r="21" spans="1:44" ht="11.25">
      <c r="A21" s="188">
        <v>18</v>
      </c>
      <c r="B21" s="190">
        <v>3</v>
      </c>
      <c r="C21" s="190">
        <v>5</v>
      </c>
      <c r="D21" s="208" t="s">
        <v>274</v>
      </c>
      <c r="E21" s="200">
        <v>2001</v>
      </c>
      <c r="F21" s="190">
        <v>1</v>
      </c>
      <c r="G21" s="210" t="s">
        <v>151</v>
      </c>
      <c r="H21" s="200" t="s">
        <v>725</v>
      </c>
      <c r="I21" s="200">
        <v>3</v>
      </c>
      <c r="J21" s="201">
        <v>1555</v>
      </c>
      <c r="K21" s="202">
        <v>12</v>
      </c>
      <c r="L21" s="203">
        <v>5543</v>
      </c>
      <c r="M21" s="203">
        <v>15441</v>
      </c>
      <c r="AO21" s="205">
        <v>15441</v>
      </c>
      <c r="AP21" s="206">
        <v>145</v>
      </c>
      <c r="AQ21" s="190">
        <v>24</v>
      </c>
      <c r="AR21" s="190">
        <v>2</v>
      </c>
    </row>
    <row r="22" spans="1:44" ht="11.25">
      <c r="A22" s="188">
        <v>19</v>
      </c>
      <c r="B22" s="190">
        <v>3</v>
      </c>
      <c r="C22" s="190">
        <v>2</v>
      </c>
      <c r="D22" s="208" t="s">
        <v>278</v>
      </c>
      <c r="E22" s="200">
        <v>2001</v>
      </c>
      <c r="F22" s="190">
        <v>1</v>
      </c>
      <c r="G22" s="210" t="s">
        <v>138</v>
      </c>
      <c r="H22" s="200" t="s">
        <v>725</v>
      </c>
      <c r="I22" s="200">
        <v>3</v>
      </c>
      <c r="J22" s="201">
        <v>1546</v>
      </c>
      <c r="K22" s="202">
        <v>1</v>
      </c>
      <c r="L22" s="203">
        <v>5740</v>
      </c>
      <c r="M22" s="203">
        <v>15527</v>
      </c>
      <c r="AO22" s="205">
        <v>15527</v>
      </c>
      <c r="AP22" s="206">
        <v>142</v>
      </c>
      <c r="AQ22" s="190">
        <v>24</v>
      </c>
      <c r="AR22" s="190">
        <v>2</v>
      </c>
    </row>
    <row r="23" spans="1:44" ht="11.25">
      <c r="A23" s="188">
        <v>20</v>
      </c>
      <c r="B23" s="190">
        <v>2</v>
      </c>
      <c r="C23" s="190">
        <v>1</v>
      </c>
      <c r="D23" s="208" t="s">
        <v>265</v>
      </c>
      <c r="E23" s="200">
        <v>2001</v>
      </c>
      <c r="F23" s="190">
        <v>1</v>
      </c>
      <c r="G23" s="210" t="s">
        <v>245</v>
      </c>
      <c r="H23" s="200" t="s">
        <v>725</v>
      </c>
      <c r="I23" s="200">
        <v>3</v>
      </c>
      <c r="J23" s="201">
        <v>2020</v>
      </c>
      <c r="K23" s="202">
        <v>16</v>
      </c>
      <c r="L23" s="203">
        <v>5453</v>
      </c>
      <c r="M23" s="203">
        <v>15589</v>
      </c>
      <c r="AO23" s="205">
        <v>15589</v>
      </c>
      <c r="AP23" s="206">
        <v>139</v>
      </c>
      <c r="AQ23" s="190">
        <v>24</v>
      </c>
      <c r="AR23" s="190">
        <v>2</v>
      </c>
    </row>
    <row r="24" spans="1:44" ht="11.25">
      <c r="A24" s="188">
        <v>21</v>
      </c>
      <c r="B24" s="190">
        <v>2</v>
      </c>
      <c r="C24" s="190">
        <v>6</v>
      </c>
      <c r="D24" s="208" t="s">
        <v>268</v>
      </c>
      <c r="E24" s="200">
        <v>2001</v>
      </c>
      <c r="F24" s="190">
        <v>1</v>
      </c>
      <c r="G24" s="210" t="s">
        <v>132</v>
      </c>
      <c r="H24" s="200" t="s">
        <v>725</v>
      </c>
      <c r="I24" s="200">
        <v>3</v>
      </c>
      <c r="J24" s="201">
        <v>2000</v>
      </c>
      <c r="K24" s="202">
        <v>13</v>
      </c>
      <c r="L24" s="203">
        <v>5528</v>
      </c>
      <c r="M24" s="203">
        <v>15673</v>
      </c>
      <c r="AO24" s="205">
        <v>15673</v>
      </c>
      <c r="AP24" s="206">
        <v>136</v>
      </c>
      <c r="AQ24" s="190">
        <v>24</v>
      </c>
      <c r="AR24" s="190">
        <v>2</v>
      </c>
    </row>
    <row r="25" spans="1:44" ht="11.25">
      <c r="A25" s="188">
        <v>22</v>
      </c>
      <c r="B25" s="190">
        <v>1</v>
      </c>
      <c r="C25" s="190">
        <v>3</v>
      </c>
      <c r="D25" s="208" t="s">
        <v>269</v>
      </c>
      <c r="E25" s="200">
        <v>2001</v>
      </c>
      <c r="F25" s="190">
        <v>1</v>
      </c>
      <c r="G25" s="210" t="s">
        <v>193</v>
      </c>
      <c r="H25" s="200" t="s">
        <v>725</v>
      </c>
      <c r="I25" s="200">
        <v>3</v>
      </c>
      <c r="J25" s="201">
        <v>2023</v>
      </c>
      <c r="K25" s="202">
        <v>21</v>
      </c>
      <c r="L25" s="203">
        <v>10220</v>
      </c>
      <c r="M25" s="203">
        <v>20341</v>
      </c>
      <c r="AO25" s="205">
        <v>20341</v>
      </c>
      <c r="AP25" s="206">
        <v>115</v>
      </c>
      <c r="AQ25" s="190">
        <v>24</v>
      </c>
      <c r="AR25" s="190">
        <v>2</v>
      </c>
    </row>
    <row r="26" spans="1:44" ht="11.25">
      <c r="A26" s="188">
        <v>23</v>
      </c>
      <c r="B26" s="190">
        <v>1</v>
      </c>
      <c r="C26" s="190">
        <v>4</v>
      </c>
      <c r="D26" s="208" t="s">
        <v>270</v>
      </c>
      <c r="E26" s="200">
        <v>2001</v>
      </c>
      <c r="F26" s="190">
        <v>1</v>
      </c>
      <c r="G26" s="210" t="s">
        <v>267</v>
      </c>
      <c r="H26" s="200" t="s">
        <v>725</v>
      </c>
      <c r="I26" s="200">
        <v>3</v>
      </c>
      <c r="J26" s="201">
        <v>2030</v>
      </c>
      <c r="K26" s="202">
        <v>11</v>
      </c>
      <c r="L26" s="203">
        <v>5931</v>
      </c>
      <c r="M26" s="203">
        <v>20596</v>
      </c>
      <c r="AO26" s="205">
        <v>20596</v>
      </c>
      <c r="AP26" s="206">
        <v>108</v>
      </c>
      <c r="AQ26" s="190">
        <v>24</v>
      </c>
      <c r="AR26" s="190">
        <v>2</v>
      </c>
    </row>
    <row r="27" spans="1:44" ht="11.25">
      <c r="A27" s="188">
        <v>24</v>
      </c>
      <c r="B27" s="190">
        <v>1</v>
      </c>
      <c r="C27" s="190">
        <v>2</v>
      </c>
      <c r="D27" s="208" t="s">
        <v>263</v>
      </c>
      <c r="E27" s="200">
        <v>2001</v>
      </c>
      <c r="F27" s="190">
        <v>1</v>
      </c>
      <c r="G27" s="210" t="s">
        <v>140</v>
      </c>
      <c r="H27" s="200" t="s">
        <v>725</v>
      </c>
      <c r="I27" s="200">
        <v>3</v>
      </c>
      <c r="J27" s="201">
        <v>2045</v>
      </c>
      <c r="K27" s="202">
        <v>22</v>
      </c>
      <c r="L27" s="203">
        <v>10233</v>
      </c>
      <c r="M27" s="203">
        <v>20874</v>
      </c>
      <c r="AO27" s="205">
        <v>20874</v>
      </c>
      <c r="AP27" s="206">
        <v>102</v>
      </c>
      <c r="AQ27" s="190">
        <v>24</v>
      </c>
      <c r="AR27" s="190">
        <v>2</v>
      </c>
    </row>
    <row r="28" spans="1:44" ht="11.25">
      <c r="A28" s="188">
        <v>25</v>
      </c>
      <c r="B28" s="190">
        <v>1</v>
      </c>
      <c r="C28" s="190">
        <v>5</v>
      </c>
      <c r="D28" s="208" t="s">
        <v>264</v>
      </c>
      <c r="E28" s="200">
        <v>2001</v>
      </c>
      <c r="F28" s="190">
        <v>1</v>
      </c>
      <c r="G28" s="210" t="s">
        <v>181</v>
      </c>
      <c r="H28" s="200" t="s">
        <v>725</v>
      </c>
      <c r="I28" s="200">
        <v>3</v>
      </c>
      <c r="J28" s="201">
        <v>2082</v>
      </c>
      <c r="K28" s="202">
        <v>18</v>
      </c>
      <c r="AO28" s="205" t="s">
        <v>634</v>
      </c>
      <c r="AP28" s="206">
        <v>58</v>
      </c>
      <c r="AQ28" s="190">
        <v>24</v>
      </c>
      <c r="AR28" s="190">
        <v>2</v>
      </c>
    </row>
    <row r="29" spans="2:44" ht="11.25">
      <c r="B29" s="190">
        <v>3</v>
      </c>
      <c r="C29" s="190">
        <v>6</v>
      </c>
      <c r="D29" s="208" t="s">
        <v>275</v>
      </c>
      <c r="E29" s="200">
        <v>2001</v>
      </c>
      <c r="F29" s="190">
        <v>1</v>
      </c>
      <c r="G29" s="210" t="s">
        <v>158</v>
      </c>
      <c r="H29" s="200" t="s">
        <v>725</v>
      </c>
      <c r="I29" s="200">
        <v>3</v>
      </c>
      <c r="J29" s="201">
        <v>1560</v>
      </c>
      <c r="K29" s="202">
        <v>14</v>
      </c>
      <c r="AO29" s="205" t="s">
        <v>635</v>
      </c>
      <c r="AQ29" s="190">
        <v>24</v>
      </c>
      <c r="AR29" s="190">
        <v>2</v>
      </c>
    </row>
    <row r="30" spans="2:44" ht="11.25">
      <c r="B30" s="190">
        <v>1</v>
      </c>
      <c r="C30" s="190">
        <v>6</v>
      </c>
      <c r="D30" s="208" t="s">
        <v>262</v>
      </c>
      <c r="E30" s="200">
        <v>2001</v>
      </c>
      <c r="F30" s="190">
        <v>1</v>
      </c>
      <c r="G30" s="210" t="s">
        <v>138</v>
      </c>
      <c r="H30" s="200" t="s">
        <v>725</v>
      </c>
      <c r="I30" s="200">
        <v>3</v>
      </c>
      <c r="J30" s="201">
        <v>2123</v>
      </c>
      <c r="K30" s="202">
        <v>1</v>
      </c>
      <c r="L30" s="203" t="s">
        <v>631</v>
      </c>
      <c r="M30" s="203" t="s">
        <v>631</v>
      </c>
      <c r="AO30" s="205" t="s">
        <v>631</v>
      </c>
      <c r="AQ30" s="190">
        <v>24</v>
      </c>
      <c r="AR30" s="190">
        <v>2</v>
      </c>
    </row>
    <row r="31" spans="2:44" ht="11.25">
      <c r="B31" s="190">
        <v>2</v>
      </c>
      <c r="C31" s="190">
        <v>4</v>
      </c>
      <c r="D31" s="208" t="s">
        <v>277</v>
      </c>
      <c r="E31" s="200">
        <v>2001</v>
      </c>
      <c r="F31" s="190">
        <v>1</v>
      </c>
      <c r="G31" s="210" t="s">
        <v>172</v>
      </c>
      <c r="H31" s="200" t="s">
        <v>725</v>
      </c>
      <c r="I31" s="200">
        <v>3</v>
      </c>
      <c r="J31" s="201">
        <v>1584</v>
      </c>
      <c r="K31" s="202">
        <v>6</v>
      </c>
      <c r="L31" s="203" t="s">
        <v>631</v>
      </c>
      <c r="M31" s="203" t="s">
        <v>631</v>
      </c>
      <c r="AO31" s="205" t="s">
        <v>631</v>
      </c>
      <c r="AQ31" s="190">
        <v>24</v>
      </c>
      <c r="AR31" s="190">
        <v>2</v>
      </c>
    </row>
    <row r="32" spans="1:9" ht="11.25">
      <c r="A32" s="188">
        <v>0</v>
      </c>
      <c r="E32" s="200" t="s">
        <v>736</v>
      </c>
      <c r="H32" s="200" t="s">
        <v>726</v>
      </c>
      <c r="I32" s="200">
        <v>3</v>
      </c>
    </row>
    <row r="33" spans="1:44" ht="11.25">
      <c r="A33" s="188">
        <v>1</v>
      </c>
      <c r="B33" s="190">
        <v>9</v>
      </c>
      <c r="C33" s="190">
        <v>4</v>
      </c>
      <c r="D33" s="208" t="s">
        <v>312</v>
      </c>
      <c r="E33" s="200">
        <v>2000</v>
      </c>
      <c r="F33" s="190">
        <v>1</v>
      </c>
      <c r="G33" s="210" t="s">
        <v>168</v>
      </c>
      <c r="H33" s="200" t="s">
        <v>726</v>
      </c>
      <c r="I33" s="200">
        <v>3</v>
      </c>
      <c r="J33" s="201">
        <v>1290</v>
      </c>
      <c r="K33" s="202">
        <v>10</v>
      </c>
      <c r="L33" s="203">
        <v>4081</v>
      </c>
      <c r="M33" s="203">
        <v>12594</v>
      </c>
      <c r="AO33" s="205">
        <v>12594</v>
      </c>
      <c r="AP33" s="206">
        <v>343</v>
      </c>
      <c r="AQ33" s="190">
        <v>24</v>
      </c>
      <c r="AR33" s="190">
        <v>2</v>
      </c>
    </row>
    <row r="34" spans="1:44" ht="11.25">
      <c r="A34" s="188">
        <v>2</v>
      </c>
      <c r="B34" s="190">
        <v>9</v>
      </c>
      <c r="C34" s="190">
        <v>6</v>
      </c>
      <c r="D34" s="208" t="s">
        <v>314</v>
      </c>
      <c r="E34" s="200">
        <v>2000</v>
      </c>
      <c r="F34" s="190">
        <v>1</v>
      </c>
      <c r="G34" s="210" t="s">
        <v>273</v>
      </c>
      <c r="H34" s="200" t="s">
        <v>726</v>
      </c>
      <c r="I34" s="200">
        <v>3</v>
      </c>
      <c r="J34" s="201">
        <v>1355</v>
      </c>
      <c r="K34" s="202">
        <v>8</v>
      </c>
      <c r="L34" s="203">
        <v>4584</v>
      </c>
      <c r="M34" s="203">
        <v>13501</v>
      </c>
      <c r="AO34" s="205">
        <v>13501</v>
      </c>
      <c r="AP34" s="206">
        <v>253</v>
      </c>
      <c r="AQ34" s="190">
        <v>24</v>
      </c>
      <c r="AR34" s="190">
        <v>2</v>
      </c>
    </row>
    <row r="35" spans="1:44" ht="11.25">
      <c r="A35" s="188">
        <v>3</v>
      </c>
      <c r="B35" s="190">
        <v>9</v>
      </c>
      <c r="C35" s="190">
        <v>2</v>
      </c>
      <c r="D35" s="208" t="s">
        <v>309</v>
      </c>
      <c r="E35" s="200">
        <v>2000</v>
      </c>
      <c r="F35" s="190">
        <v>1</v>
      </c>
      <c r="G35" s="210" t="s">
        <v>310</v>
      </c>
      <c r="H35" s="200" t="s">
        <v>726</v>
      </c>
      <c r="I35" s="200">
        <v>3</v>
      </c>
      <c r="J35" s="201">
        <v>1320</v>
      </c>
      <c r="K35" s="202">
        <v>25</v>
      </c>
      <c r="L35" s="203">
        <v>4605</v>
      </c>
      <c r="M35" s="203">
        <v>13598</v>
      </c>
      <c r="AO35" s="205">
        <v>13598</v>
      </c>
      <c r="AP35" s="206">
        <v>246</v>
      </c>
      <c r="AQ35" s="190">
        <v>24</v>
      </c>
      <c r="AR35" s="190">
        <v>2</v>
      </c>
    </row>
    <row r="36" spans="1:44" ht="11.25">
      <c r="A36" s="188">
        <v>4</v>
      </c>
      <c r="B36" s="190">
        <v>8</v>
      </c>
      <c r="C36" s="190">
        <v>4</v>
      </c>
      <c r="D36" s="208" t="s">
        <v>305</v>
      </c>
      <c r="E36" s="200">
        <v>2000</v>
      </c>
      <c r="F36" s="190">
        <v>1</v>
      </c>
      <c r="G36" s="210" t="s">
        <v>140</v>
      </c>
      <c r="H36" s="200" t="s">
        <v>726</v>
      </c>
      <c r="I36" s="200">
        <v>3</v>
      </c>
      <c r="J36" s="201">
        <v>1368</v>
      </c>
      <c r="K36" s="202">
        <v>22</v>
      </c>
      <c r="L36" s="203">
        <v>4584</v>
      </c>
      <c r="M36" s="203">
        <v>13647</v>
      </c>
      <c r="AO36" s="205">
        <v>13647</v>
      </c>
      <c r="AP36" s="206">
        <v>242</v>
      </c>
      <c r="AQ36" s="190">
        <v>24</v>
      </c>
      <c r="AR36" s="190">
        <v>2</v>
      </c>
    </row>
    <row r="37" spans="1:44" ht="11.25">
      <c r="A37" s="188">
        <v>5</v>
      </c>
      <c r="B37" s="190">
        <v>8</v>
      </c>
      <c r="C37" s="190">
        <v>2</v>
      </c>
      <c r="D37" s="208" t="s">
        <v>303</v>
      </c>
      <c r="E37" s="200">
        <v>2000</v>
      </c>
      <c r="F37" s="190">
        <v>1</v>
      </c>
      <c r="G37" s="210" t="s">
        <v>132</v>
      </c>
      <c r="H37" s="200" t="s">
        <v>726</v>
      </c>
      <c r="I37" s="200">
        <v>3</v>
      </c>
      <c r="J37" s="201">
        <v>1370</v>
      </c>
      <c r="K37" s="202">
        <v>13</v>
      </c>
      <c r="L37" s="203">
        <v>4707</v>
      </c>
      <c r="M37" s="203">
        <v>13853</v>
      </c>
      <c r="AO37" s="205">
        <v>13853</v>
      </c>
      <c r="AP37" s="206">
        <v>227</v>
      </c>
      <c r="AQ37" s="190">
        <v>24</v>
      </c>
      <c r="AR37" s="190">
        <v>2</v>
      </c>
    </row>
    <row r="38" spans="1:44" ht="11.25">
      <c r="A38" s="188">
        <v>6</v>
      </c>
      <c r="B38" s="190">
        <v>7</v>
      </c>
      <c r="C38" s="190">
        <v>3</v>
      </c>
      <c r="D38" s="208" t="s">
        <v>298</v>
      </c>
      <c r="E38" s="200">
        <v>2000</v>
      </c>
      <c r="F38" s="190">
        <v>1</v>
      </c>
      <c r="G38" s="210" t="s">
        <v>140</v>
      </c>
      <c r="H38" s="200" t="s">
        <v>726</v>
      </c>
      <c r="I38" s="200">
        <v>3</v>
      </c>
      <c r="J38" s="201">
        <v>1397</v>
      </c>
      <c r="K38" s="202">
        <v>22</v>
      </c>
      <c r="L38" s="203">
        <v>4730</v>
      </c>
      <c r="M38" s="203">
        <v>13855</v>
      </c>
      <c r="AO38" s="205">
        <v>13855</v>
      </c>
      <c r="AP38" s="206">
        <v>227</v>
      </c>
      <c r="AQ38" s="190">
        <v>24</v>
      </c>
      <c r="AR38" s="190">
        <v>2</v>
      </c>
    </row>
    <row r="39" spans="1:44" ht="11.25">
      <c r="A39" s="188">
        <v>7</v>
      </c>
      <c r="B39" s="190">
        <v>8</v>
      </c>
      <c r="C39" s="190">
        <v>1</v>
      </c>
      <c r="D39" s="208" t="s">
        <v>307</v>
      </c>
      <c r="E39" s="200">
        <v>2000</v>
      </c>
      <c r="F39" s="190">
        <v>1</v>
      </c>
      <c r="G39" s="210" t="s">
        <v>273</v>
      </c>
      <c r="H39" s="200" t="s">
        <v>726</v>
      </c>
      <c r="I39" s="200">
        <v>3</v>
      </c>
      <c r="J39" s="201">
        <v>1380</v>
      </c>
      <c r="K39" s="202">
        <v>8</v>
      </c>
      <c r="L39" s="203">
        <v>4775</v>
      </c>
      <c r="M39" s="203">
        <v>13862</v>
      </c>
      <c r="AO39" s="205">
        <v>13862</v>
      </c>
      <c r="AP39" s="206">
        <v>227</v>
      </c>
      <c r="AQ39" s="190">
        <v>24</v>
      </c>
      <c r="AR39" s="190">
        <v>2</v>
      </c>
    </row>
    <row r="40" spans="1:44" ht="11.25">
      <c r="A40" s="188">
        <v>8</v>
      </c>
      <c r="B40" s="190">
        <v>9</v>
      </c>
      <c r="C40" s="190">
        <v>1</v>
      </c>
      <c r="D40" s="208" t="s">
        <v>308</v>
      </c>
      <c r="E40" s="200">
        <v>2000</v>
      </c>
      <c r="F40" s="190">
        <v>1</v>
      </c>
      <c r="G40" s="210" t="s">
        <v>186</v>
      </c>
      <c r="H40" s="200" t="s">
        <v>726</v>
      </c>
      <c r="I40" s="200">
        <v>3</v>
      </c>
      <c r="J40" s="201">
        <v>1355</v>
      </c>
      <c r="K40" s="202">
        <v>7</v>
      </c>
      <c r="L40" s="203">
        <v>4613</v>
      </c>
      <c r="M40" s="203">
        <v>13901</v>
      </c>
      <c r="AO40" s="205">
        <v>13901</v>
      </c>
      <c r="AP40" s="206">
        <v>224</v>
      </c>
      <c r="AQ40" s="190">
        <v>24</v>
      </c>
      <c r="AR40" s="190">
        <v>2</v>
      </c>
    </row>
    <row r="41" spans="1:44" ht="11.25">
      <c r="A41" s="188">
        <v>9</v>
      </c>
      <c r="B41" s="190">
        <v>7</v>
      </c>
      <c r="C41" s="190">
        <v>4</v>
      </c>
      <c r="D41" s="208" t="s">
        <v>299</v>
      </c>
      <c r="E41" s="200">
        <v>2000</v>
      </c>
      <c r="F41" s="190">
        <v>1</v>
      </c>
      <c r="G41" s="210" t="s">
        <v>140</v>
      </c>
      <c r="H41" s="200" t="s">
        <v>726</v>
      </c>
      <c r="I41" s="200">
        <v>3</v>
      </c>
      <c r="J41" s="201">
        <v>1411</v>
      </c>
      <c r="K41" s="202">
        <v>22</v>
      </c>
      <c r="L41" s="203">
        <v>4801</v>
      </c>
      <c r="M41" s="203">
        <v>13926</v>
      </c>
      <c r="AO41" s="205">
        <v>13926</v>
      </c>
      <c r="AP41" s="206">
        <v>222</v>
      </c>
      <c r="AQ41" s="190">
        <v>24</v>
      </c>
      <c r="AR41" s="190">
        <v>2</v>
      </c>
    </row>
    <row r="42" spans="1:44" ht="11.25">
      <c r="A42" s="188">
        <v>10</v>
      </c>
      <c r="B42" s="190">
        <v>8</v>
      </c>
      <c r="C42" s="190">
        <v>6</v>
      </c>
      <c r="D42" s="208" t="s">
        <v>306</v>
      </c>
      <c r="E42" s="200">
        <v>2000</v>
      </c>
      <c r="F42" s="190">
        <v>1</v>
      </c>
      <c r="G42" s="210" t="s">
        <v>140</v>
      </c>
      <c r="H42" s="200" t="s">
        <v>726</v>
      </c>
      <c r="I42" s="200">
        <v>3</v>
      </c>
      <c r="J42" s="201">
        <v>1377</v>
      </c>
      <c r="K42" s="202">
        <v>22</v>
      </c>
      <c r="L42" s="203">
        <v>4798</v>
      </c>
      <c r="M42" s="203">
        <v>13944</v>
      </c>
      <c r="AO42" s="205">
        <v>13944</v>
      </c>
      <c r="AP42" s="206">
        <v>221</v>
      </c>
      <c r="AQ42" s="190">
        <v>24</v>
      </c>
      <c r="AR42" s="190">
        <v>2</v>
      </c>
    </row>
    <row r="43" spans="1:44" ht="11.25">
      <c r="A43" s="188">
        <v>11</v>
      </c>
      <c r="B43" s="190">
        <v>6</v>
      </c>
      <c r="C43" s="190">
        <v>6</v>
      </c>
      <c r="D43" s="208" t="s">
        <v>294</v>
      </c>
      <c r="E43" s="200">
        <v>2000</v>
      </c>
      <c r="F43" s="190">
        <v>1</v>
      </c>
      <c r="G43" s="210" t="s">
        <v>140</v>
      </c>
      <c r="H43" s="200" t="s">
        <v>726</v>
      </c>
      <c r="I43" s="200">
        <v>3</v>
      </c>
      <c r="J43" s="201">
        <v>1456</v>
      </c>
      <c r="K43" s="202">
        <v>22</v>
      </c>
      <c r="L43" s="203">
        <v>4772</v>
      </c>
      <c r="M43" s="203">
        <v>14114</v>
      </c>
      <c r="AO43" s="205">
        <v>14114</v>
      </c>
      <c r="AP43" s="206">
        <v>210</v>
      </c>
      <c r="AQ43" s="190">
        <v>24</v>
      </c>
      <c r="AR43" s="190">
        <v>2</v>
      </c>
    </row>
    <row r="44" spans="1:44" ht="11.25">
      <c r="A44" s="188">
        <v>12</v>
      </c>
      <c r="B44" s="190">
        <v>6</v>
      </c>
      <c r="C44" s="190">
        <v>5</v>
      </c>
      <c r="D44" s="208" t="s">
        <v>291</v>
      </c>
      <c r="E44" s="200">
        <v>2000</v>
      </c>
      <c r="F44" s="190">
        <v>1</v>
      </c>
      <c r="G44" s="210" t="s">
        <v>151</v>
      </c>
      <c r="H44" s="200" t="s">
        <v>726</v>
      </c>
      <c r="I44" s="200">
        <v>3</v>
      </c>
      <c r="J44" s="201">
        <v>1456</v>
      </c>
      <c r="K44" s="202">
        <v>12</v>
      </c>
      <c r="L44" s="203">
        <v>4807</v>
      </c>
      <c r="M44" s="203">
        <v>14164</v>
      </c>
      <c r="AO44" s="205">
        <v>14164</v>
      </c>
      <c r="AP44" s="206">
        <v>207</v>
      </c>
      <c r="AQ44" s="190">
        <v>24</v>
      </c>
      <c r="AR44" s="190">
        <v>2</v>
      </c>
    </row>
    <row r="45" spans="1:44" ht="11.25">
      <c r="A45" s="188">
        <v>13</v>
      </c>
      <c r="B45" s="190">
        <v>7</v>
      </c>
      <c r="C45" s="190">
        <v>2</v>
      </c>
      <c r="D45" s="208" t="s">
        <v>297</v>
      </c>
      <c r="E45" s="200">
        <v>2000</v>
      </c>
      <c r="F45" s="190">
        <v>1</v>
      </c>
      <c r="G45" s="210" t="s">
        <v>156</v>
      </c>
      <c r="H45" s="200" t="s">
        <v>726</v>
      </c>
      <c r="I45" s="200">
        <v>3</v>
      </c>
      <c r="J45" s="201">
        <v>1420</v>
      </c>
      <c r="K45" s="202">
        <v>3</v>
      </c>
      <c r="L45" s="203">
        <v>4937</v>
      </c>
      <c r="M45" s="203">
        <v>14216</v>
      </c>
      <c r="AO45" s="205">
        <v>14216</v>
      </c>
      <c r="AP45" s="206">
        <v>204</v>
      </c>
      <c r="AQ45" s="190">
        <v>24</v>
      </c>
      <c r="AR45" s="190">
        <v>2</v>
      </c>
    </row>
    <row r="46" spans="1:44" ht="11.25">
      <c r="A46" s="188">
        <v>14</v>
      </c>
      <c r="B46" s="190">
        <v>7</v>
      </c>
      <c r="C46" s="190">
        <v>5</v>
      </c>
      <c r="D46" s="208" t="s">
        <v>300</v>
      </c>
      <c r="E46" s="200">
        <v>2000</v>
      </c>
      <c r="F46" s="190">
        <v>1</v>
      </c>
      <c r="G46" s="210" t="s">
        <v>273</v>
      </c>
      <c r="H46" s="200" t="s">
        <v>726</v>
      </c>
      <c r="I46" s="200">
        <v>3</v>
      </c>
      <c r="J46" s="201">
        <v>1430</v>
      </c>
      <c r="K46" s="202">
        <v>8</v>
      </c>
      <c r="L46" s="203">
        <v>4921</v>
      </c>
      <c r="M46" s="203">
        <v>14285</v>
      </c>
      <c r="AO46" s="205">
        <v>14285</v>
      </c>
      <c r="AP46" s="206">
        <v>200</v>
      </c>
      <c r="AQ46" s="190">
        <v>24</v>
      </c>
      <c r="AR46" s="190">
        <v>2</v>
      </c>
    </row>
    <row r="47" spans="1:44" ht="11.25">
      <c r="A47" s="188">
        <v>15</v>
      </c>
      <c r="B47" s="190">
        <v>6</v>
      </c>
      <c r="C47" s="190">
        <v>1</v>
      </c>
      <c r="D47" s="208" t="s">
        <v>295</v>
      </c>
      <c r="E47" s="200">
        <v>2000</v>
      </c>
      <c r="F47" s="190">
        <v>1</v>
      </c>
      <c r="G47" s="210" t="s">
        <v>132</v>
      </c>
      <c r="H47" s="200" t="s">
        <v>726</v>
      </c>
      <c r="I47" s="200">
        <v>3</v>
      </c>
      <c r="J47" s="201">
        <v>1460</v>
      </c>
      <c r="K47" s="202">
        <v>13</v>
      </c>
      <c r="L47" s="203">
        <v>4883</v>
      </c>
      <c r="M47" s="203">
        <v>14454</v>
      </c>
      <c r="AO47" s="205">
        <v>14454</v>
      </c>
      <c r="AP47" s="206">
        <v>190</v>
      </c>
      <c r="AQ47" s="190">
        <v>24</v>
      </c>
      <c r="AR47" s="190">
        <v>2</v>
      </c>
    </row>
    <row r="48" spans="1:44" ht="11.25">
      <c r="A48" s="188">
        <v>16</v>
      </c>
      <c r="B48" s="190">
        <v>6</v>
      </c>
      <c r="C48" s="190">
        <v>4</v>
      </c>
      <c r="D48" s="208" t="s">
        <v>292</v>
      </c>
      <c r="E48" s="200">
        <v>2000</v>
      </c>
      <c r="F48" s="190">
        <v>1</v>
      </c>
      <c r="G48" s="210" t="s">
        <v>132</v>
      </c>
      <c r="H48" s="200" t="s">
        <v>726</v>
      </c>
      <c r="I48" s="200">
        <v>3</v>
      </c>
      <c r="J48" s="201">
        <v>1450</v>
      </c>
      <c r="K48" s="202">
        <v>13</v>
      </c>
      <c r="L48" s="203">
        <v>5062</v>
      </c>
      <c r="M48" s="203">
        <v>14731</v>
      </c>
      <c r="AO48" s="205">
        <v>14731</v>
      </c>
      <c r="AP48" s="206">
        <v>176</v>
      </c>
      <c r="AQ48" s="190">
        <v>24</v>
      </c>
      <c r="AR48" s="190">
        <v>2</v>
      </c>
    </row>
    <row r="49" spans="1:44" ht="11.25">
      <c r="A49" s="188">
        <v>17</v>
      </c>
      <c r="B49" s="190">
        <v>5</v>
      </c>
      <c r="C49" s="190">
        <v>6</v>
      </c>
      <c r="D49" s="208" t="s">
        <v>288</v>
      </c>
      <c r="E49" s="200">
        <v>2000</v>
      </c>
      <c r="F49" s="190">
        <v>1</v>
      </c>
      <c r="G49" s="210" t="s">
        <v>132</v>
      </c>
      <c r="H49" s="200" t="s">
        <v>726</v>
      </c>
      <c r="I49" s="200">
        <v>3</v>
      </c>
      <c r="J49" s="201">
        <v>1480</v>
      </c>
      <c r="K49" s="202">
        <v>13</v>
      </c>
      <c r="L49" s="203">
        <v>5108</v>
      </c>
      <c r="M49" s="203">
        <v>14872</v>
      </c>
      <c r="AO49" s="205">
        <v>14872</v>
      </c>
      <c r="AP49" s="206">
        <v>169</v>
      </c>
      <c r="AQ49" s="190">
        <v>24</v>
      </c>
      <c r="AR49" s="190">
        <v>2</v>
      </c>
    </row>
    <row r="50" spans="1:44" ht="11.25">
      <c r="A50" s="188">
        <v>18</v>
      </c>
      <c r="B50" s="190">
        <v>5</v>
      </c>
      <c r="C50" s="190">
        <v>1</v>
      </c>
      <c r="D50" s="208" t="s">
        <v>289</v>
      </c>
      <c r="E50" s="200">
        <v>2000</v>
      </c>
      <c r="F50" s="190">
        <v>1</v>
      </c>
      <c r="G50" s="210" t="s">
        <v>132</v>
      </c>
      <c r="H50" s="200" t="s">
        <v>726</v>
      </c>
      <c r="I50" s="200">
        <v>3</v>
      </c>
      <c r="J50" s="201">
        <v>1480</v>
      </c>
      <c r="K50" s="202">
        <v>13</v>
      </c>
      <c r="L50" s="203">
        <v>5212</v>
      </c>
      <c r="M50" s="203">
        <v>14938</v>
      </c>
      <c r="AO50" s="205">
        <v>14938</v>
      </c>
      <c r="AP50" s="206">
        <v>166</v>
      </c>
      <c r="AQ50" s="190">
        <v>24</v>
      </c>
      <c r="AR50" s="190">
        <v>2</v>
      </c>
    </row>
    <row r="51" spans="1:44" ht="11.25">
      <c r="A51" s="188">
        <v>19</v>
      </c>
      <c r="B51" s="190">
        <v>4</v>
      </c>
      <c r="C51" s="190">
        <v>6</v>
      </c>
      <c r="D51" s="208" t="s">
        <v>282</v>
      </c>
      <c r="E51" s="200">
        <v>2000</v>
      </c>
      <c r="F51" s="190">
        <v>1</v>
      </c>
      <c r="G51" s="210" t="s">
        <v>168</v>
      </c>
      <c r="H51" s="200" t="s">
        <v>726</v>
      </c>
      <c r="I51" s="200">
        <v>3</v>
      </c>
      <c r="J51" s="201">
        <v>1538</v>
      </c>
      <c r="K51" s="202">
        <v>10</v>
      </c>
      <c r="L51" s="203">
        <v>5432</v>
      </c>
      <c r="M51" s="203">
        <v>15083</v>
      </c>
      <c r="AO51" s="205">
        <v>15083</v>
      </c>
      <c r="AP51" s="206">
        <v>159</v>
      </c>
      <c r="AQ51" s="190">
        <v>24</v>
      </c>
      <c r="AR51" s="190">
        <v>2</v>
      </c>
    </row>
    <row r="52" spans="1:44" ht="11.25">
      <c r="A52" s="188">
        <v>20</v>
      </c>
      <c r="B52" s="190">
        <v>2</v>
      </c>
      <c r="C52" s="190">
        <v>5</v>
      </c>
      <c r="D52" s="208" t="s">
        <v>266</v>
      </c>
      <c r="E52" s="200">
        <v>2000</v>
      </c>
      <c r="F52" s="190">
        <v>1</v>
      </c>
      <c r="G52" s="210" t="s">
        <v>267</v>
      </c>
      <c r="H52" s="200" t="s">
        <v>726</v>
      </c>
      <c r="I52" s="200">
        <v>3</v>
      </c>
      <c r="J52" s="201">
        <v>2000</v>
      </c>
      <c r="K52" s="202">
        <v>11</v>
      </c>
      <c r="L52" s="203">
        <v>5380</v>
      </c>
      <c r="M52" s="203">
        <v>15421</v>
      </c>
      <c r="AO52" s="205">
        <v>15421</v>
      </c>
      <c r="AP52" s="206">
        <v>146</v>
      </c>
      <c r="AQ52" s="190">
        <v>24</v>
      </c>
      <c r="AR52" s="190">
        <v>2</v>
      </c>
    </row>
    <row r="53" spans="1:44" ht="11.25">
      <c r="A53" s="188">
        <v>21</v>
      </c>
      <c r="B53" s="190">
        <v>4</v>
      </c>
      <c r="C53" s="190">
        <v>2</v>
      </c>
      <c r="D53" s="208" t="s">
        <v>281</v>
      </c>
      <c r="E53" s="200">
        <v>2000</v>
      </c>
      <c r="F53" s="190">
        <v>1</v>
      </c>
      <c r="G53" s="210" t="s">
        <v>166</v>
      </c>
      <c r="H53" s="200" t="s">
        <v>726</v>
      </c>
      <c r="I53" s="200">
        <v>3</v>
      </c>
      <c r="J53" s="201">
        <v>1500</v>
      </c>
      <c r="K53" s="202">
        <v>5</v>
      </c>
      <c r="L53" s="203">
        <v>10002</v>
      </c>
      <c r="M53" s="203">
        <v>20464</v>
      </c>
      <c r="AO53" s="205">
        <v>20464</v>
      </c>
      <c r="AP53" s="206">
        <v>112</v>
      </c>
      <c r="AQ53" s="190">
        <v>24</v>
      </c>
      <c r="AR53" s="190">
        <v>2</v>
      </c>
    </row>
    <row r="54" spans="1:44" ht="11.25">
      <c r="A54" s="188">
        <v>22</v>
      </c>
      <c r="B54" s="190">
        <v>2</v>
      </c>
      <c r="C54" s="190">
        <v>2</v>
      </c>
      <c r="D54" s="208" t="s">
        <v>271</v>
      </c>
      <c r="E54" s="200">
        <v>2000</v>
      </c>
      <c r="F54" s="190">
        <v>1</v>
      </c>
      <c r="G54" s="210" t="s">
        <v>181</v>
      </c>
      <c r="H54" s="200" t="s">
        <v>726</v>
      </c>
      <c r="I54" s="200">
        <v>3</v>
      </c>
      <c r="J54" s="201">
        <v>1591</v>
      </c>
      <c r="K54" s="202">
        <v>18</v>
      </c>
      <c r="L54" s="203">
        <v>5857</v>
      </c>
      <c r="M54" s="203">
        <v>20619</v>
      </c>
      <c r="AO54" s="205">
        <v>20619</v>
      </c>
      <c r="AP54" s="206">
        <v>108</v>
      </c>
      <c r="AQ54" s="190">
        <v>24</v>
      </c>
      <c r="AR54" s="190">
        <v>2</v>
      </c>
    </row>
    <row r="55" spans="2:44" ht="11.25">
      <c r="B55" s="190">
        <v>3</v>
      </c>
      <c r="C55" s="190">
        <v>1</v>
      </c>
      <c r="D55" s="208" t="s">
        <v>272</v>
      </c>
      <c r="E55" s="200">
        <v>2000</v>
      </c>
      <c r="F55" s="190">
        <v>1</v>
      </c>
      <c r="G55" s="210" t="s">
        <v>273</v>
      </c>
      <c r="H55" s="200" t="s">
        <v>726</v>
      </c>
      <c r="I55" s="200">
        <v>3</v>
      </c>
      <c r="J55" s="201">
        <v>1570</v>
      </c>
      <c r="K55" s="202">
        <v>8</v>
      </c>
      <c r="AO55" s="205" t="s">
        <v>633</v>
      </c>
      <c r="AQ55" s="190">
        <v>24</v>
      </c>
      <c r="AR55" s="190">
        <v>2</v>
      </c>
    </row>
    <row r="56" spans="1:9" ht="11.25">
      <c r="A56" s="188">
        <v>0</v>
      </c>
      <c r="E56" s="200" t="s">
        <v>636</v>
      </c>
      <c r="H56" s="200" t="s">
        <v>133</v>
      </c>
      <c r="I56" s="200">
        <v>3</v>
      </c>
    </row>
    <row r="57" spans="1:44" ht="11.25">
      <c r="A57" s="188" t="s">
        <v>133</v>
      </c>
      <c r="B57" s="190">
        <v>9</v>
      </c>
      <c r="C57" s="190">
        <v>3</v>
      </c>
      <c r="D57" s="208" t="s">
        <v>311</v>
      </c>
      <c r="E57" s="200">
        <v>1998</v>
      </c>
      <c r="F57" s="190">
        <v>1</v>
      </c>
      <c r="G57" s="210" t="s">
        <v>144</v>
      </c>
      <c r="H57" s="200" t="s">
        <v>133</v>
      </c>
      <c r="I57" s="200">
        <v>3</v>
      </c>
      <c r="J57" s="201">
        <v>1225</v>
      </c>
      <c r="K57" s="202">
        <v>17</v>
      </c>
      <c r="L57" s="203">
        <v>3895</v>
      </c>
      <c r="M57" s="203">
        <v>12290</v>
      </c>
      <c r="AO57" s="205">
        <v>12290</v>
      </c>
      <c r="AP57" s="206">
        <v>382</v>
      </c>
      <c r="AQ57" s="190">
        <v>24</v>
      </c>
      <c r="AR57" s="190">
        <v>2</v>
      </c>
    </row>
    <row r="58" spans="2:44" ht="11.25">
      <c r="B58" s="190">
        <v>4</v>
      </c>
      <c r="C58" s="190">
        <v>4</v>
      </c>
      <c r="D58" s="208" t="s">
        <v>280</v>
      </c>
      <c r="E58" s="200">
        <v>1999</v>
      </c>
      <c r="F58" s="190">
        <v>1</v>
      </c>
      <c r="G58" s="210" t="s">
        <v>172</v>
      </c>
      <c r="H58" s="200" t="s">
        <v>133</v>
      </c>
      <c r="I58" s="200">
        <v>3</v>
      </c>
      <c r="J58" s="201">
        <v>1492</v>
      </c>
      <c r="K58" s="202">
        <v>6</v>
      </c>
      <c r="AO58" s="205" t="s">
        <v>637</v>
      </c>
      <c r="AQ58" s="190">
        <v>24</v>
      </c>
      <c r="AR58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unka15">
    <tabColor indexed="42"/>
  </sheetPr>
  <dimension ref="A1:AS59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MENU2!B6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MENU2!E6</f>
        <v>100 női mell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737</v>
      </c>
      <c r="H3" s="200" t="s">
        <v>725</v>
      </c>
      <c r="I3" s="200">
        <v>4</v>
      </c>
    </row>
    <row r="4" spans="1:44" ht="11.25">
      <c r="A4" s="188">
        <v>1</v>
      </c>
      <c r="B4" s="190">
        <v>9</v>
      </c>
      <c r="C4" s="190">
        <v>6</v>
      </c>
      <c r="D4" s="208" t="s">
        <v>366</v>
      </c>
      <c r="E4" s="200">
        <v>2001</v>
      </c>
      <c r="F4" s="190">
        <v>2</v>
      </c>
      <c r="G4" s="210" t="s">
        <v>156</v>
      </c>
      <c r="H4" s="200" t="s">
        <v>725</v>
      </c>
      <c r="I4" s="200">
        <v>4</v>
      </c>
      <c r="J4" s="201">
        <v>1360</v>
      </c>
      <c r="K4" s="202">
        <v>3</v>
      </c>
      <c r="L4" s="203">
        <v>4463</v>
      </c>
      <c r="M4" s="203">
        <v>13361</v>
      </c>
      <c r="AO4" s="205">
        <v>13361</v>
      </c>
      <c r="AP4" s="206">
        <v>366</v>
      </c>
      <c r="AQ4" s="190">
        <v>25</v>
      </c>
      <c r="AR4" s="190">
        <v>2</v>
      </c>
    </row>
    <row r="5" spans="1:44" ht="11.25">
      <c r="A5" s="188">
        <v>2</v>
      </c>
      <c r="B5" s="190">
        <v>8</v>
      </c>
      <c r="C5" s="190">
        <v>2</v>
      </c>
      <c r="D5" s="208" t="s">
        <v>356</v>
      </c>
      <c r="E5" s="200">
        <v>2001</v>
      </c>
      <c r="F5" s="190">
        <v>2</v>
      </c>
      <c r="G5" s="210" t="s">
        <v>144</v>
      </c>
      <c r="H5" s="200" t="s">
        <v>725</v>
      </c>
      <c r="I5" s="200">
        <v>4</v>
      </c>
      <c r="J5" s="201">
        <v>1378</v>
      </c>
      <c r="K5" s="202">
        <v>17</v>
      </c>
      <c r="L5" s="203">
        <v>4313</v>
      </c>
      <c r="M5" s="203">
        <v>13386</v>
      </c>
      <c r="AO5" s="205">
        <v>13386</v>
      </c>
      <c r="AP5" s="206">
        <v>364</v>
      </c>
      <c r="AQ5" s="190">
        <v>25</v>
      </c>
      <c r="AR5" s="190">
        <v>2</v>
      </c>
    </row>
    <row r="6" spans="1:44" ht="11.25">
      <c r="A6" s="188">
        <v>3</v>
      </c>
      <c r="B6" s="190">
        <v>8</v>
      </c>
      <c r="C6" s="190">
        <v>3</v>
      </c>
      <c r="D6" s="208" t="s">
        <v>357</v>
      </c>
      <c r="E6" s="200">
        <v>2001</v>
      </c>
      <c r="F6" s="190">
        <v>2</v>
      </c>
      <c r="G6" s="210" t="s">
        <v>186</v>
      </c>
      <c r="H6" s="200" t="s">
        <v>725</v>
      </c>
      <c r="I6" s="200">
        <v>4</v>
      </c>
      <c r="J6" s="201">
        <v>1370</v>
      </c>
      <c r="K6" s="202">
        <v>7</v>
      </c>
      <c r="L6" s="203">
        <v>4578</v>
      </c>
      <c r="M6" s="203">
        <v>13731</v>
      </c>
      <c r="AO6" s="205">
        <v>13731</v>
      </c>
      <c r="AP6" s="206">
        <v>326</v>
      </c>
      <c r="AQ6" s="190">
        <v>25</v>
      </c>
      <c r="AR6" s="190">
        <v>2</v>
      </c>
    </row>
    <row r="7" spans="1:44" ht="11.25">
      <c r="A7" s="188">
        <v>4</v>
      </c>
      <c r="B7" s="190">
        <v>7</v>
      </c>
      <c r="C7" s="190">
        <v>6</v>
      </c>
      <c r="D7" s="208" t="s">
        <v>354</v>
      </c>
      <c r="E7" s="200">
        <v>2001</v>
      </c>
      <c r="F7" s="190">
        <v>2</v>
      </c>
      <c r="G7" s="210" t="s">
        <v>140</v>
      </c>
      <c r="H7" s="200" t="s">
        <v>725</v>
      </c>
      <c r="I7" s="200">
        <v>4</v>
      </c>
      <c r="J7" s="201">
        <v>1442</v>
      </c>
      <c r="K7" s="202">
        <v>22</v>
      </c>
      <c r="L7" s="203">
        <v>4871</v>
      </c>
      <c r="M7" s="203">
        <v>14246</v>
      </c>
      <c r="AO7" s="205">
        <v>14246</v>
      </c>
      <c r="AP7" s="206">
        <v>279</v>
      </c>
      <c r="AQ7" s="190">
        <v>25</v>
      </c>
      <c r="AR7" s="190">
        <v>2</v>
      </c>
    </row>
    <row r="8" spans="1:44" ht="11.25">
      <c r="A8" s="188">
        <v>5</v>
      </c>
      <c r="B8" s="190">
        <v>6</v>
      </c>
      <c r="C8" s="190">
        <v>3</v>
      </c>
      <c r="D8" s="208" t="s">
        <v>345</v>
      </c>
      <c r="E8" s="200">
        <v>2001</v>
      </c>
      <c r="F8" s="190">
        <v>2</v>
      </c>
      <c r="G8" s="210" t="s">
        <v>132</v>
      </c>
      <c r="H8" s="200" t="s">
        <v>725</v>
      </c>
      <c r="I8" s="200">
        <v>4</v>
      </c>
      <c r="J8" s="201">
        <v>1450</v>
      </c>
      <c r="K8" s="202">
        <v>13</v>
      </c>
      <c r="L8" s="203">
        <v>5012</v>
      </c>
      <c r="M8" s="203">
        <v>14516</v>
      </c>
      <c r="AO8" s="205">
        <v>14516</v>
      </c>
      <c r="AP8" s="206">
        <v>258</v>
      </c>
      <c r="AQ8" s="190">
        <v>25</v>
      </c>
      <c r="AR8" s="190">
        <v>2</v>
      </c>
    </row>
    <row r="9" spans="1:44" ht="11.25">
      <c r="A9" s="188">
        <v>6</v>
      </c>
      <c r="B9" s="190">
        <v>6</v>
      </c>
      <c r="C9" s="190">
        <v>1</v>
      </c>
      <c r="D9" s="208" t="s">
        <v>343</v>
      </c>
      <c r="E9" s="200">
        <v>2001</v>
      </c>
      <c r="F9" s="190">
        <v>2</v>
      </c>
      <c r="G9" s="210" t="s">
        <v>267</v>
      </c>
      <c r="H9" s="200" t="s">
        <v>725</v>
      </c>
      <c r="I9" s="200">
        <v>4</v>
      </c>
      <c r="J9" s="201">
        <v>1490</v>
      </c>
      <c r="K9" s="202">
        <v>11</v>
      </c>
      <c r="L9" s="203">
        <v>5033</v>
      </c>
      <c r="M9" s="203">
        <v>14524</v>
      </c>
      <c r="AO9" s="205">
        <v>14524</v>
      </c>
      <c r="AP9" s="206">
        <v>258</v>
      </c>
      <c r="AQ9" s="190">
        <v>25</v>
      </c>
      <c r="AR9" s="190">
        <v>2</v>
      </c>
    </row>
    <row r="10" spans="1:44" ht="11.25">
      <c r="A10" s="188">
        <v>7</v>
      </c>
      <c r="B10" s="190">
        <v>6</v>
      </c>
      <c r="C10" s="190">
        <v>2</v>
      </c>
      <c r="D10" s="208" t="s">
        <v>344</v>
      </c>
      <c r="E10" s="200">
        <v>2001</v>
      </c>
      <c r="F10" s="190">
        <v>2</v>
      </c>
      <c r="G10" s="210" t="s">
        <v>179</v>
      </c>
      <c r="H10" s="200" t="s">
        <v>725</v>
      </c>
      <c r="I10" s="200">
        <v>4</v>
      </c>
      <c r="J10" s="201">
        <v>1478</v>
      </c>
      <c r="K10" s="202">
        <v>26</v>
      </c>
      <c r="L10" s="203">
        <v>4957</v>
      </c>
      <c r="M10" s="203">
        <v>14577</v>
      </c>
      <c r="AO10" s="205">
        <v>14577</v>
      </c>
      <c r="AP10" s="206">
        <v>254</v>
      </c>
      <c r="AQ10" s="190">
        <v>25</v>
      </c>
      <c r="AR10" s="190">
        <v>2</v>
      </c>
    </row>
    <row r="11" spans="1:44" ht="11.25">
      <c r="A11" s="188">
        <v>8</v>
      </c>
      <c r="B11" s="190">
        <v>4</v>
      </c>
      <c r="C11" s="190">
        <v>2</v>
      </c>
      <c r="D11" s="208" t="s">
        <v>332</v>
      </c>
      <c r="E11" s="200">
        <v>2001</v>
      </c>
      <c r="F11" s="190">
        <v>2</v>
      </c>
      <c r="G11" s="210" t="s">
        <v>144</v>
      </c>
      <c r="H11" s="200" t="s">
        <v>725</v>
      </c>
      <c r="I11" s="200">
        <v>4</v>
      </c>
      <c r="J11" s="201">
        <v>1525</v>
      </c>
      <c r="K11" s="202">
        <v>17</v>
      </c>
      <c r="L11" s="203">
        <v>5229</v>
      </c>
      <c r="M11" s="203">
        <v>14675</v>
      </c>
      <c r="AO11" s="205">
        <v>14675</v>
      </c>
      <c r="AP11" s="206">
        <v>247</v>
      </c>
      <c r="AQ11" s="190">
        <v>25</v>
      </c>
      <c r="AR11" s="190">
        <v>2</v>
      </c>
    </row>
    <row r="12" spans="1:44" ht="11.25">
      <c r="A12" s="188">
        <v>9</v>
      </c>
      <c r="B12" s="190">
        <v>7</v>
      </c>
      <c r="C12" s="190">
        <v>1</v>
      </c>
      <c r="D12" s="208" t="s">
        <v>349</v>
      </c>
      <c r="E12" s="200">
        <v>2001</v>
      </c>
      <c r="F12" s="190">
        <v>2</v>
      </c>
      <c r="G12" s="210" t="s">
        <v>172</v>
      </c>
      <c r="H12" s="200" t="s">
        <v>725</v>
      </c>
      <c r="I12" s="200">
        <v>4</v>
      </c>
      <c r="J12" s="201">
        <v>1443</v>
      </c>
      <c r="K12" s="202">
        <v>6</v>
      </c>
      <c r="L12" s="203">
        <v>5009</v>
      </c>
      <c r="M12" s="203">
        <v>14734</v>
      </c>
      <c r="AO12" s="205">
        <v>14734</v>
      </c>
      <c r="AP12" s="206">
        <v>243</v>
      </c>
      <c r="AQ12" s="190">
        <v>25</v>
      </c>
      <c r="AR12" s="190">
        <v>2</v>
      </c>
    </row>
    <row r="13" spans="1:44" ht="11.25">
      <c r="A13" s="188">
        <v>10</v>
      </c>
      <c r="B13" s="190">
        <v>4</v>
      </c>
      <c r="C13" s="190">
        <v>3</v>
      </c>
      <c r="D13" s="208" t="s">
        <v>333</v>
      </c>
      <c r="E13" s="200">
        <v>2001</v>
      </c>
      <c r="F13" s="190">
        <v>2</v>
      </c>
      <c r="G13" s="210" t="s">
        <v>140</v>
      </c>
      <c r="H13" s="200" t="s">
        <v>725</v>
      </c>
      <c r="I13" s="200">
        <v>4</v>
      </c>
      <c r="J13" s="201">
        <v>1523</v>
      </c>
      <c r="K13" s="202">
        <v>22</v>
      </c>
      <c r="L13" s="203">
        <v>5310</v>
      </c>
      <c r="M13" s="203">
        <v>14782</v>
      </c>
      <c r="AO13" s="205">
        <v>14782</v>
      </c>
      <c r="AP13" s="206">
        <v>240</v>
      </c>
      <c r="AQ13" s="190">
        <v>25</v>
      </c>
      <c r="AR13" s="190">
        <v>2</v>
      </c>
    </row>
    <row r="14" spans="1:44" ht="11.25">
      <c r="A14" s="188">
        <v>11</v>
      </c>
      <c r="B14" s="190">
        <v>6</v>
      </c>
      <c r="C14" s="190">
        <v>6</v>
      </c>
      <c r="D14" s="208" t="s">
        <v>348</v>
      </c>
      <c r="E14" s="200">
        <v>2001</v>
      </c>
      <c r="F14" s="190">
        <v>2</v>
      </c>
      <c r="G14" s="210" t="s">
        <v>140</v>
      </c>
      <c r="H14" s="200" t="s">
        <v>725</v>
      </c>
      <c r="I14" s="200">
        <v>4</v>
      </c>
      <c r="J14" s="201">
        <v>1487</v>
      </c>
      <c r="K14" s="202">
        <v>22</v>
      </c>
      <c r="L14" s="203">
        <v>5343</v>
      </c>
      <c r="M14" s="203">
        <v>15072</v>
      </c>
      <c r="AO14" s="205">
        <v>15072</v>
      </c>
      <c r="AP14" s="206">
        <v>221</v>
      </c>
      <c r="AQ14" s="190">
        <v>25</v>
      </c>
      <c r="AR14" s="190">
        <v>2</v>
      </c>
    </row>
    <row r="15" spans="1:44" ht="11.25">
      <c r="A15" s="188">
        <v>12</v>
      </c>
      <c r="B15" s="190">
        <v>2</v>
      </c>
      <c r="C15" s="190">
        <v>2</v>
      </c>
      <c r="D15" s="208" t="s">
        <v>320</v>
      </c>
      <c r="E15" s="200">
        <v>2001</v>
      </c>
      <c r="F15" s="190">
        <v>2</v>
      </c>
      <c r="G15" s="210" t="s">
        <v>193</v>
      </c>
      <c r="H15" s="200" t="s">
        <v>725</v>
      </c>
      <c r="I15" s="200">
        <v>4</v>
      </c>
      <c r="J15" s="201">
        <v>2026</v>
      </c>
      <c r="K15" s="202">
        <v>21</v>
      </c>
      <c r="L15" s="203">
        <v>5221</v>
      </c>
      <c r="M15" s="203">
        <v>15227</v>
      </c>
      <c r="AO15" s="205">
        <v>15227</v>
      </c>
      <c r="AP15" s="206">
        <v>212</v>
      </c>
      <c r="AQ15" s="190">
        <v>25</v>
      </c>
      <c r="AR15" s="190">
        <v>2</v>
      </c>
    </row>
    <row r="16" spans="1:44" ht="11.25">
      <c r="A16" s="188">
        <v>13</v>
      </c>
      <c r="B16" s="190">
        <v>3</v>
      </c>
      <c r="C16" s="190">
        <v>6</v>
      </c>
      <c r="D16" s="208" t="s">
        <v>330</v>
      </c>
      <c r="E16" s="200">
        <v>2001</v>
      </c>
      <c r="F16" s="190">
        <v>2</v>
      </c>
      <c r="G16" s="210" t="s">
        <v>144</v>
      </c>
      <c r="H16" s="200" t="s">
        <v>725</v>
      </c>
      <c r="I16" s="200">
        <v>4</v>
      </c>
      <c r="J16" s="201">
        <v>1587</v>
      </c>
      <c r="K16" s="202">
        <v>17</v>
      </c>
      <c r="L16" s="203">
        <v>5189</v>
      </c>
      <c r="M16" s="203">
        <v>15293</v>
      </c>
      <c r="AO16" s="205">
        <v>15293</v>
      </c>
      <c r="AP16" s="206">
        <v>209</v>
      </c>
      <c r="AQ16" s="190">
        <v>25</v>
      </c>
      <c r="AR16" s="190">
        <v>2</v>
      </c>
    </row>
    <row r="17" spans="1:44" ht="11.25">
      <c r="A17" s="188">
        <v>14</v>
      </c>
      <c r="B17" s="190">
        <v>3</v>
      </c>
      <c r="C17" s="190">
        <v>1</v>
      </c>
      <c r="D17" s="208" t="s">
        <v>325</v>
      </c>
      <c r="E17" s="200">
        <v>2001</v>
      </c>
      <c r="F17" s="190">
        <v>2</v>
      </c>
      <c r="G17" s="210" t="s">
        <v>138</v>
      </c>
      <c r="H17" s="200" t="s">
        <v>725</v>
      </c>
      <c r="I17" s="200">
        <v>4</v>
      </c>
      <c r="J17" s="201">
        <v>1599</v>
      </c>
      <c r="K17" s="202">
        <v>1</v>
      </c>
      <c r="L17" s="203">
        <v>5462</v>
      </c>
      <c r="M17" s="203">
        <v>15336</v>
      </c>
      <c r="AO17" s="205">
        <v>15336</v>
      </c>
      <c r="AP17" s="206">
        <v>206</v>
      </c>
      <c r="AQ17" s="190">
        <v>25</v>
      </c>
      <c r="AR17" s="190">
        <v>2</v>
      </c>
    </row>
    <row r="18" spans="1:44" ht="11.25">
      <c r="A18" s="188">
        <v>15</v>
      </c>
      <c r="B18" s="190">
        <v>4</v>
      </c>
      <c r="C18" s="190">
        <v>5</v>
      </c>
      <c r="D18" s="208" t="s">
        <v>335</v>
      </c>
      <c r="E18" s="200">
        <v>2001</v>
      </c>
      <c r="F18" s="190">
        <v>2</v>
      </c>
      <c r="G18" s="210" t="s">
        <v>267</v>
      </c>
      <c r="H18" s="200" t="s">
        <v>725</v>
      </c>
      <c r="I18" s="200">
        <v>4</v>
      </c>
      <c r="J18" s="201">
        <v>1540</v>
      </c>
      <c r="K18" s="202">
        <v>11</v>
      </c>
      <c r="L18" s="203">
        <v>5421</v>
      </c>
      <c r="M18" s="203">
        <v>15430</v>
      </c>
      <c r="AO18" s="205">
        <v>15430</v>
      </c>
      <c r="AP18" s="206">
        <v>201</v>
      </c>
      <c r="AQ18" s="190">
        <v>25</v>
      </c>
      <c r="AR18" s="190">
        <v>2</v>
      </c>
    </row>
    <row r="19" spans="1:44" ht="11.25">
      <c r="A19" s="188">
        <v>16</v>
      </c>
      <c r="B19" s="190">
        <v>1</v>
      </c>
      <c r="C19" s="190">
        <v>2</v>
      </c>
      <c r="D19" s="208" t="s">
        <v>317</v>
      </c>
      <c r="E19" s="200">
        <v>2001</v>
      </c>
      <c r="F19" s="190">
        <v>2</v>
      </c>
      <c r="G19" s="210" t="s">
        <v>138</v>
      </c>
      <c r="H19" s="200" t="s">
        <v>725</v>
      </c>
      <c r="I19" s="200">
        <v>4</v>
      </c>
      <c r="J19" s="201">
        <v>2063</v>
      </c>
      <c r="K19" s="202">
        <v>1</v>
      </c>
      <c r="L19" s="203">
        <v>5779</v>
      </c>
      <c r="M19" s="203">
        <v>15772</v>
      </c>
      <c r="AO19" s="205">
        <v>15772</v>
      </c>
      <c r="AP19" s="206">
        <v>184</v>
      </c>
      <c r="AQ19" s="190">
        <v>25</v>
      </c>
      <c r="AR19" s="190">
        <v>2</v>
      </c>
    </row>
    <row r="20" spans="1:44" ht="11.25">
      <c r="A20" s="188">
        <v>17</v>
      </c>
      <c r="B20" s="190">
        <v>5</v>
      </c>
      <c r="C20" s="190">
        <v>1</v>
      </c>
      <c r="D20" s="208" t="s">
        <v>337</v>
      </c>
      <c r="E20" s="200">
        <v>2001</v>
      </c>
      <c r="F20" s="190">
        <v>2</v>
      </c>
      <c r="G20" s="210" t="s">
        <v>193</v>
      </c>
      <c r="H20" s="200" t="s">
        <v>725</v>
      </c>
      <c r="I20" s="200">
        <v>4</v>
      </c>
      <c r="J20" s="201">
        <v>1513</v>
      </c>
      <c r="K20" s="202">
        <v>21</v>
      </c>
      <c r="L20" s="203">
        <v>5745</v>
      </c>
      <c r="M20" s="203">
        <v>15864</v>
      </c>
      <c r="AO20" s="205">
        <v>15864</v>
      </c>
      <c r="AP20" s="206">
        <v>180</v>
      </c>
      <c r="AQ20" s="190">
        <v>25</v>
      </c>
      <c r="AR20" s="190">
        <v>2</v>
      </c>
    </row>
    <row r="21" spans="1:44" ht="11.25">
      <c r="A21" s="188">
        <v>18</v>
      </c>
      <c r="B21" s="190">
        <v>6</v>
      </c>
      <c r="C21" s="190">
        <v>5</v>
      </c>
      <c r="D21" s="208" t="s">
        <v>347</v>
      </c>
      <c r="E21" s="200">
        <v>2001</v>
      </c>
      <c r="F21" s="190">
        <v>2</v>
      </c>
      <c r="G21" s="210" t="s">
        <v>172</v>
      </c>
      <c r="H21" s="200" t="s">
        <v>725</v>
      </c>
      <c r="I21" s="200">
        <v>4</v>
      </c>
      <c r="J21" s="201">
        <v>1482</v>
      </c>
      <c r="K21" s="202">
        <v>6</v>
      </c>
      <c r="L21" s="203">
        <v>5856</v>
      </c>
      <c r="M21" s="203">
        <v>20301</v>
      </c>
      <c r="AO21" s="205">
        <v>20301</v>
      </c>
      <c r="AP21" s="206">
        <v>161</v>
      </c>
      <c r="AQ21" s="190">
        <v>25</v>
      </c>
      <c r="AR21" s="190">
        <v>2</v>
      </c>
    </row>
    <row r="22" spans="1:44" ht="11.25">
      <c r="A22" s="188">
        <v>19</v>
      </c>
      <c r="B22" s="190">
        <v>2</v>
      </c>
      <c r="C22" s="190">
        <v>5</v>
      </c>
      <c r="D22" s="208" t="s">
        <v>323</v>
      </c>
      <c r="E22" s="200">
        <v>2001</v>
      </c>
      <c r="F22" s="190">
        <v>2</v>
      </c>
      <c r="G22" s="210" t="s">
        <v>193</v>
      </c>
      <c r="H22" s="200" t="s">
        <v>725</v>
      </c>
      <c r="I22" s="200">
        <v>4</v>
      </c>
      <c r="J22" s="201">
        <v>2030</v>
      </c>
      <c r="K22" s="202">
        <v>21</v>
      </c>
      <c r="L22" s="203">
        <v>5869</v>
      </c>
      <c r="M22" s="203">
        <v>20488</v>
      </c>
      <c r="AO22" s="205">
        <v>20488</v>
      </c>
      <c r="AP22" s="206">
        <v>154</v>
      </c>
      <c r="AQ22" s="190">
        <v>25</v>
      </c>
      <c r="AR22" s="190">
        <v>2</v>
      </c>
    </row>
    <row r="23" spans="1:44" ht="11.25">
      <c r="A23" s="188">
        <v>20</v>
      </c>
      <c r="B23" s="190">
        <v>1</v>
      </c>
      <c r="C23" s="190">
        <v>3</v>
      </c>
      <c r="D23" s="208" t="s">
        <v>319</v>
      </c>
      <c r="E23" s="200">
        <v>2001</v>
      </c>
      <c r="F23" s="190">
        <v>2</v>
      </c>
      <c r="G23" s="210" t="s">
        <v>181</v>
      </c>
      <c r="H23" s="200" t="s">
        <v>725</v>
      </c>
      <c r="I23" s="200">
        <v>4</v>
      </c>
      <c r="J23" s="201">
        <v>2051</v>
      </c>
      <c r="K23" s="202">
        <v>18</v>
      </c>
      <c r="L23" s="203">
        <v>10039</v>
      </c>
      <c r="M23" s="203">
        <v>20515</v>
      </c>
      <c r="AO23" s="205">
        <v>20515</v>
      </c>
      <c r="AP23" s="206">
        <v>153</v>
      </c>
      <c r="AQ23" s="190">
        <v>25</v>
      </c>
      <c r="AR23" s="190">
        <v>2</v>
      </c>
    </row>
    <row r="24" spans="1:44" ht="11.25">
      <c r="A24" s="188">
        <v>21</v>
      </c>
      <c r="B24" s="190">
        <v>1</v>
      </c>
      <c r="C24" s="190">
        <v>6</v>
      </c>
      <c r="D24" s="208" t="s">
        <v>315</v>
      </c>
      <c r="E24" s="200">
        <v>2001</v>
      </c>
      <c r="F24" s="190">
        <v>2</v>
      </c>
      <c r="G24" s="210" t="s">
        <v>168</v>
      </c>
      <c r="H24" s="200" t="s">
        <v>725</v>
      </c>
      <c r="I24" s="200">
        <v>4</v>
      </c>
      <c r="J24" s="201">
        <v>2090</v>
      </c>
      <c r="K24" s="202">
        <v>10</v>
      </c>
      <c r="L24" s="203">
        <v>10027</v>
      </c>
      <c r="M24" s="203">
        <v>20578</v>
      </c>
      <c r="AO24" s="205">
        <v>20578</v>
      </c>
      <c r="AP24" s="206">
        <v>151</v>
      </c>
      <c r="AQ24" s="190">
        <v>25</v>
      </c>
      <c r="AR24" s="190">
        <v>2</v>
      </c>
    </row>
    <row r="25" spans="1:44" ht="11.25">
      <c r="A25" s="188">
        <v>22</v>
      </c>
      <c r="B25" s="190">
        <v>2</v>
      </c>
      <c r="C25" s="190">
        <v>4</v>
      </c>
      <c r="D25" s="208" t="s">
        <v>322</v>
      </c>
      <c r="E25" s="200">
        <v>2001</v>
      </c>
      <c r="F25" s="190">
        <v>2</v>
      </c>
      <c r="G25" s="210" t="s">
        <v>193</v>
      </c>
      <c r="H25" s="200" t="s">
        <v>725</v>
      </c>
      <c r="I25" s="200">
        <v>4</v>
      </c>
      <c r="J25" s="201">
        <v>2024</v>
      </c>
      <c r="K25" s="202">
        <v>21</v>
      </c>
      <c r="L25" s="203">
        <v>5871</v>
      </c>
      <c r="M25" s="203">
        <v>20681</v>
      </c>
      <c r="AO25" s="205">
        <v>20681</v>
      </c>
      <c r="AP25" s="206">
        <v>147</v>
      </c>
      <c r="AQ25" s="190">
        <v>25</v>
      </c>
      <c r="AR25" s="190">
        <v>2</v>
      </c>
    </row>
    <row r="26" spans="1:44" ht="11.25">
      <c r="A26" s="188">
        <v>23</v>
      </c>
      <c r="B26" s="190">
        <v>8</v>
      </c>
      <c r="C26" s="190">
        <v>5</v>
      </c>
      <c r="D26" s="208" t="s">
        <v>359</v>
      </c>
      <c r="E26" s="200">
        <v>2001</v>
      </c>
      <c r="F26" s="190">
        <v>2</v>
      </c>
      <c r="G26" s="210" t="s">
        <v>138</v>
      </c>
      <c r="H26" s="200" t="s">
        <v>725</v>
      </c>
      <c r="I26" s="200">
        <v>4</v>
      </c>
      <c r="J26" s="201">
        <v>1390</v>
      </c>
      <c r="K26" s="202">
        <v>1</v>
      </c>
      <c r="L26" s="203">
        <v>5926</v>
      </c>
      <c r="M26" s="203">
        <v>20913</v>
      </c>
      <c r="AO26" s="205">
        <v>20913</v>
      </c>
      <c r="AP26" s="206">
        <v>139</v>
      </c>
      <c r="AQ26" s="190">
        <v>25</v>
      </c>
      <c r="AR26" s="190">
        <v>2</v>
      </c>
    </row>
    <row r="27" spans="1:44" ht="11.25">
      <c r="A27" s="188">
        <v>24</v>
      </c>
      <c r="B27" s="190">
        <v>2</v>
      </c>
      <c r="C27" s="190">
        <v>3</v>
      </c>
      <c r="D27" s="208" t="s">
        <v>321</v>
      </c>
      <c r="E27" s="200">
        <v>2001</v>
      </c>
      <c r="F27" s="190">
        <v>2</v>
      </c>
      <c r="G27" s="210" t="s">
        <v>193</v>
      </c>
      <c r="H27" s="200" t="s">
        <v>725</v>
      </c>
      <c r="I27" s="200">
        <v>4</v>
      </c>
      <c r="J27" s="201">
        <v>2020</v>
      </c>
      <c r="K27" s="202">
        <v>21</v>
      </c>
      <c r="L27" s="203">
        <v>5994</v>
      </c>
      <c r="M27" s="203">
        <v>21156</v>
      </c>
      <c r="AO27" s="205">
        <v>21156</v>
      </c>
      <c r="AP27" s="206">
        <v>132</v>
      </c>
      <c r="AQ27" s="190">
        <v>25</v>
      </c>
      <c r="AR27" s="190">
        <v>2</v>
      </c>
    </row>
    <row r="28" spans="1:44" ht="11.25">
      <c r="A28" s="188">
        <v>25</v>
      </c>
      <c r="B28" s="190">
        <v>1</v>
      </c>
      <c r="C28" s="190">
        <v>4</v>
      </c>
      <c r="D28" s="208" t="s">
        <v>316</v>
      </c>
      <c r="E28" s="200">
        <v>2001</v>
      </c>
      <c r="F28" s="190">
        <v>2</v>
      </c>
      <c r="G28" s="210" t="s">
        <v>140</v>
      </c>
      <c r="H28" s="200" t="s">
        <v>725</v>
      </c>
      <c r="I28" s="200">
        <v>4</v>
      </c>
      <c r="J28" s="201">
        <v>2057</v>
      </c>
      <c r="K28" s="202">
        <v>22</v>
      </c>
      <c r="L28" s="203">
        <v>10358</v>
      </c>
      <c r="M28" s="203">
        <v>21413</v>
      </c>
      <c r="AO28" s="205">
        <v>21413</v>
      </c>
      <c r="AP28" s="206">
        <v>124</v>
      </c>
      <c r="AQ28" s="190">
        <v>25</v>
      </c>
      <c r="AR28" s="190">
        <v>2</v>
      </c>
    </row>
    <row r="29" spans="1:44" ht="11.25">
      <c r="A29" s="188">
        <v>26</v>
      </c>
      <c r="B29" s="190">
        <v>2</v>
      </c>
      <c r="C29" s="190">
        <v>1</v>
      </c>
      <c r="D29" s="208" t="s">
        <v>351</v>
      </c>
      <c r="E29" s="200">
        <v>2001</v>
      </c>
      <c r="F29" s="190">
        <v>2</v>
      </c>
      <c r="G29" s="210" t="s">
        <v>166</v>
      </c>
      <c r="H29" s="200" t="s">
        <v>725</v>
      </c>
      <c r="I29" s="200">
        <v>4</v>
      </c>
      <c r="J29" s="201">
        <v>2050</v>
      </c>
      <c r="K29" s="202">
        <v>5</v>
      </c>
      <c r="L29" s="203">
        <v>10439</v>
      </c>
      <c r="M29" s="203">
        <v>21945</v>
      </c>
      <c r="AO29" s="205">
        <v>21945</v>
      </c>
      <c r="AP29" s="206">
        <v>111</v>
      </c>
      <c r="AQ29" s="190">
        <v>25</v>
      </c>
      <c r="AR29" s="190">
        <v>2</v>
      </c>
    </row>
    <row r="30" spans="2:44" ht="11.25">
      <c r="B30" s="190">
        <v>1</v>
      </c>
      <c r="C30" s="190">
        <v>5</v>
      </c>
      <c r="D30" s="208" t="s">
        <v>336</v>
      </c>
      <c r="E30" s="200">
        <v>2001</v>
      </c>
      <c r="F30" s="190">
        <v>2</v>
      </c>
      <c r="G30" s="210" t="s">
        <v>166</v>
      </c>
      <c r="H30" s="200" t="s">
        <v>725</v>
      </c>
      <c r="I30" s="200">
        <v>4</v>
      </c>
      <c r="J30" s="201">
        <v>2070</v>
      </c>
      <c r="K30" s="202">
        <v>5</v>
      </c>
      <c r="L30" s="203" t="s">
        <v>631</v>
      </c>
      <c r="M30" s="203" t="s">
        <v>631</v>
      </c>
      <c r="AO30" s="205" t="s">
        <v>631</v>
      </c>
      <c r="AQ30" s="190">
        <v>25</v>
      </c>
      <c r="AR30" s="190">
        <v>2</v>
      </c>
    </row>
    <row r="31" spans="1:9" ht="11.25">
      <c r="A31" s="188">
        <v>0</v>
      </c>
      <c r="E31" s="200" t="s">
        <v>738</v>
      </c>
      <c r="H31" s="200" t="s">
        <v>726</v>
      </c>
      <c r="I31" s="200">
        <v>4</v>
      </c>
    </row>
    <row r="32" spans="1:44" ht="11.25">
      <c r="A32" s="188">
        <v>1</v>
      </c>
      <c r="B32" s="190">
        <v>9</v>
      </c>
      <c r="C32" s="190">
        <v>4</v>
      </c>
      <c r="D32" s="208" t="s">
        <v>364</v>
      </c>
      <c r="E32" s="200">
        <v>2000</v>
      </c>
      <c r="F32" s="190">
        <v>2</v>
      </c>
      <c r="G32" s="210" t="s">
        <v>186</v>
      </c>
      <c r="H32" s="200" t="s">
        <v>726</v>
      </c>
      <c r="I32" s="200">
        <v>4</v>
      </c>
      <c r="J32" s="201">
        <v>1320</v>
      </c>
      <c r="K32" s="202">
        <v>7</v>
      </c>
      <c r="L32" s="203">
        <v>4202</v>
      </c>
      <c r="M32" s="203">
        <v>12877</v>
      </c>
      <c r="AO32" s="205">
        <v>12877</v>
      </c>
      <c r="AP32" s="206">
        <v>430</v>
      </c>
      <c r="AQ32" s="190">
        <v>25</v>
      </c>
      <c r="AR32" s="190">
        <v>2</v>
      </c>
    </row>
    <row r="33" spans="1:44" ht="11.25">
      <c r="A33" s="188">
        <v>2</v>
      </c>
      <c r="B33" s="190">
        <v>9</v>
      </c>
      <c r="C33" s="190">
        <v>5</v>
      </c>
      <c r="D33" s="208" t="s">
        <v>365</v>
      </c>
      <c r="E33" s="200">
        <v>2000</v>
      </c>
      <c r="F33" s="190">
        <v>2</v>
      </c>
      <c r="G33" s="210" t="s">
        <v>144</v>
      </c>
      <c r="H33" s="200" t="s">
        <v>726</v>
      </c>
      <c r="I33" s="200">
        <v>4</v>
      </c>
      <c r="J33" s="201">
        <v>1352</v>
      </c>
      <c r="K33" s="202">
        <v>17</v>
      </c>
      <c r="L33" s="203">
        <v>4313</v>
      </c>
      <c r="M33" s="203">
        <v>13344</v>
      </c>
      <c r="AO33" s="205">
        <v>13344</v>
      </c>
      <c r="AP33" s="206">
        <v>368</v>
      </c>
      <c r="AQ33" s="190">
        <v>25</v>
      </c>
      <c r="AR33" s="190">
        <v>2</v>
      </c>
    </row>
    <row r="34" spans="1:44" ht="11.25">
      <c r="A34" s="188">
        <v>3</v>
      </c>
      <c r="B34" s="190">
        <v>8</v>
      </c>
      <c r="C34" s="190">
        <v>6</v>
      </c>
      <c r="D34" s="208" t="s">
        <v>360</v>
      </c>
      <c r="E34" s="200">
        <v>2000</v>
      </c>
      <c r="F34" s="190">
        <v>2</v>
      </c>
      <c r="G34" s="210" t="s">
        <v>156</v>
      </c>
      <c r="H34" s="200" t="s">
        <v>726</v>
      </c>
      <c r="I34" s="200">
        <v>4</v>
      </c>
      <c r="J34" s="201">
        <v>1390</v>
      </c>
      <c r="K34" s="202">
        <v>3</v>
      </c>
      <c r="L34" s="203">
        <v>4551</v>
      </c>
      <c r="M34" s="203">
        <v>13387</v>
      </c>
      <c r="AO34" s="205">
        <v>13387</v>
      </c>
      <c r="AP34" s="206">
        <v>363</v>
      </c>
      <c r="AQ34" s="190">
        <v>25</v>
      </c>
      <c r="AR34" s="190">
        <v>2</v>
      </c>
    </row>
    <row r="35" spans="1:44" ht="11.25">
      <c r="A35" s="188">
        <v>4</v>
      </c>
      <c r="B35" s="190">
        <v>8</v>
      </c>
      <c r="C35" s="190">
        <v>4</v>
      </c>
      <c r="D35" s="208" t="s">
        <v>358</v>
      </c>
      <c r="E35" s="200">
        <v>2000</v>
      </c>
      <c r="F35" s="190">
        <v>2</v>
      </c>
      <c r="G35" s="210" t="s">
        <v>186</v>
      </c>
      <c r="H35" s="200" t="s">
        <v>726</v>
      </c>
      <c r="I35" s="200">
        <v>4</v>
      </c>
      <c r="J35" s="201">
        <v>1374</v>
      </c>
      <c r="K35" s="202">
        <v>7</v>
      </c>
      <c r="L35" s="203">
        <v>4501</v>
      </c>
      <c r="M35" s="203">
        <v>13479</v>
      </c>
      <c r="AO35" s="205">
        <v>13479</v>
      </c>
      <c r="AP35" s="206">
        <v>353</v>
      </c>
      <c r="AQ35" s="190">
        <v>25</v>
      </c>
      <c r="AR35" s="190">
        <v>2</v>
      </c>
    </row>
    <row r="36" spans="1:44" ht="11.25">
      <c r="A36" s="188">
        <v>5</v>
      </c>
      <c r="B36" s="190">
        <v>9</v>
      </c>
      <c r="C36" s="190">
        <v>1</v>
      </c>
      <c r="D36" s="208" t="s">
        <v>361</v>
      </c>
      <c r="E36" s="200">
        <v>2000</v>
      </c>
      <c r="F36" s="190">
        <v>2</v>
      </c>
      <c r="G36" s="210" t="s">
        <v>158</v>
      </c>
      <c r="H36" s="200" t="s">
        <v>726</v>
      </c>
      <c r="I36" s="200">
        <v>4</v>
      </c>
      <c r="J36" s="201">
        <v>1369</v>
      </c>
      <c r="K36" s="202">
        <v>14</v>
      </c>
      <c r="L36" s="203">
        <v>4506</v>
      </c>
      <c r="M36" s="203">
        <v>13522</v>
      </c>
      <c r="AO36" s="205">
        <v>13522</v>
      </c>
      <c r="AP36" s="206">
        <v>348</v>
      </c>
      <c r="AQ36" s="190">
        <v>25</v>
      </c>
      <c r="AR36" s="190">
        <v>2</v>
      </c>
    </row>
    <row r="37" spans="1:44" ht="11.25">
      <c r="A37" s="188">
        <v>6</v>
      </c>
      <c r="B37" s="190">
        <v>8</v>
      </c>
      <c r="C37" s="190">
        <v>1</v>
      </c>
      <c r="D37" s="208" t="s">
        <v>617</v>
      </c>
      <c r="E37" s="200">
        <v>2000</v>
      </c>
      <c r="F37" s="190">
        <v>2</v>
      </c>
      <c r="G37" s="210" t="s">
        <v>609</v>
      </c>
      <c r="H37" s="200" t="s">
        <v>726</v>
      </c>
      <c r="I37" s="200">
        <v>4</v>
      </c>
      <c r="J37" s="201">
        <v>1397</v>
      </c>
      <c r="K37" s="202">
        <v>23</v>
      </c>
      <c r="L37" s="203">
        <v>4547</v>
      </c>
      <c r="M37" s="203">
        <v>13579</v>
      </c>
      <c r="AO37" s="205">
        <v>13579</v>
      </c>
      <c r="AP37" s="206">
        <v>342</v>
      </c>
      <c r="AQ37" s="190">
        <v>25</v>
      </c>
      <c r="AR37" s="190">
        <v>2</v>
      </c>
    </row>
    <row r="38" spans="1:44" ht="11.25">
      <c r="A38" s="188">
        <v>7</v>
      </c>
      <c r="B38" s="190">
        <v>7</v>
      </c>
      <c r="C38" s="190">
        <v>2</v>
      </c>
      <c r="D38" s="208" t="s">
        <v>350</v>
      </c>
      <c r="E38" s="200">
        <v>2000</v>
      </c>
      <c r="F38" s="190">
        <v>2</v>
      </c>
      <c r="G38" s="210" t="s">
        <v>181</v>
      </c>
      <c r="H38" s="200" t="s">
        <v>726</v>
      </c>
      <c r="I38" s="200">
        <v>4</v>
      </c>
      <c r="J38" s="201">
        <v>1413</v>
      </c>
      <c r="K38" s="202">
        <v>18</v>
      </c>
      <c r="L38" s="203">
        <v>4660</v>
      </c>
      <c r="M38" s="203">
        <v>13758</v>
      </c>
      <c r="AO38" s="205">
        <v>13758</v>
      </c>
      <c r="AP38" s="206">
        <v>323</v>
      </c>
      <c r="AQ38" s="190">
        <v>25</v>
      </c>
      <c r="AR38" s="190">
        <v>2</v>
      </c>
    </row>
    <row r="39" spans="1:44" ht="11.25">
      <c r="A39" s="188">
        <v>8</v>
      </c>
      <c r="B39" s="190">
        <v>7</v>
      </c>
      <c r="C39" s="190">
        <v>4</v>
      </c>
      <c r="D39" s="208" t="s">
        <v>352</v>
      </c>
      <c r="E39" s="200">
        <v>2000</v>
      </c>
      <c r="F39" s="190">
        <v>2</v>
      </c>
      <c r="G39" s="210" t="s">
        <v>140</v>
      </c>
      <c r="H39" s="200" t="s">
        <v>726</v>
      </c>
      <c r="I39" s="200">
        <v>4</v>
      </c>
      <c r="J39" s="201">
        <v>1405</v>
      </c>
      <c r="K39" s="202">
        <v>22</v>
      </c>
      <c r="L39" s="203">
        <v>4634</v>
      </c>
      <c r="M39" s="203">
        <v>13816</v>
      </c>
      <c r="AO39" s="205">
        <v>13816</v>
      </c>
      <c r="AP39" s="206">
        <v>318</v>
      </c>
      <c r="AQ39" s="190">
        <v>25</v>
      </c>
      <c r="AR39" s="190">
        <v>2</v>
      </c>
    </row>
    <row r="40" spans="1:44" ht="11.25">
      <c r="A40" s="188">
        <v>9</v>
      </c>
      <c r="B40" s="190">
        <v>7</v>
      </c>
      <c r="C40" s="190">
        <v>5</v>
      </c>
      <c r="D40" s="208" t="s">
        <v>353</v>
      </c>
      <c r="E40" s="200">
        <v>2000</v>
      </c>
      <c r="F40" s="190">
        <v>2</v>
      </c>
      <c r="G40" s="210" t="s">
        <v>273</v>
      </c>
      <c r="H40" s="200" t="s">
        <v>726</v>
      </c>
      <c r="I40" s="200">
        <v>4</v>
      </c>
      <c r="J40" s="201">
        <v>1421</v>
      </c>
      <c r="K40" s="202">
        <v>8</v>
      </c>
      <c r="L40" s="203">
        <v>4707</v>
      </c>
      <c r="M40" s="203">
        <v>13865</v>
      </c>
      <c r="AO40" s="205">
        <v>13865</v>
      </c>
      <c r="AP40" s="206">
        <v>313</v>
      </c>
      <c r="AQ40" s="190">
        <v>25</v>
      </c>
      <c r="AR40" s="190">
        <v>2</v>
      </c>
    </row>
    <row r="41" spans="1:44" ht="11.25">
      <c r="A41" s="188">
        <v>10</v>
      </c>
      <c r="B41" s="190">
        <v>7</v>
      </c>
      <c r="C41" s="190">
        <v>3</v>
      </c>
      <c r="D41" s="208" t="s">
        <v>355</v>
      </c>
      <c r="E41" s="200">
        <v>2000</v>
      </c>
      <c r="F41" s="190">
        <v>2</v>
      </c>
      <c r="G41" s="210" t="s">
        <v>186</v>
      </c>
      <c r="H41" s="200" t="s">
        <v>726</v>
      </c>
      <c r="I41" s="200">
        <v>4</v>
      </c>
      <c r="J41" s="201">
        <v>1400</v>
      </c>
      <c r="K41" s="202">
        <v>7</v>
      </c>
      <c r="L41" s="203">
        <v>4788</v>
      </c>
      <c r="M41" s="203">
        <v>14064</v>
      </c>
      <c r="AO41" s="205">
        <v>14064</v>
      </c>
      <c r="AP41" s="206">
        <v>295</v>
      </c>
      <c r="AQ41" s="190">
        <v>25</v>
      </c>
      <c r="AR41" s="190">
        <v>2</v>
      </c>
    </row>
    <row r="42" spans="1:44" ht="11.25">
      <c r="A42" s="188">
        <v>11</v>
      </c>
      <c r="B42" s="190">
        <v>5</v>
      </c>
      <c r="C42" s="190">
        <v>3</v>
      </c>
      <c r="D42" s="208" t="s">
        <v>339</v>
      </c>
      <c r="E42" s="200">
        <v>2000</v>
      </c>
      <c r="F42" s="190">
        <v>2</v>
      </c>
      <c r="G42" s="210" t="s">
        <v>144</v>
      </c>
      <c r="H42" s="200" t="s">
        <v>726</v>
      </c>
      <c r="I42" s="200">
        <v>4</v>
      </c>
      <c r="J42" s="201">
        <v>1498</v>
      </c>
      <c r="K42" s="202">
        <v>17</v>
      </c>
      <c r="L42" s="203">
        <v>4985</v>
      </c>
      <c r="M42" s="203">
        <v>14558</v>
      </c>
      <c r="AO42" s="205">
        <v>14558</v>
      </c>
      <c r="AP42" s="206">
        <v>255</v>
      </c>
      <c r="AQ42" s="190">
        <v>25</v>
      </c>
      <c r="AR42" s="190">
        <v>2</v>
      </c>
    </row>
    <row r="43" spans="1:44" ht="11.25">
      <c r="A43" s="188">
        <v>12</v>
      </c>
      <c r="B43" s="190">
        <v>6</v>
      </c>
      <c r="C43" s="190">
        <v>4</v>
      </c>
      <c r="D43" s="208" t="s">
        <v>346</v>
      </c>
      <c r="E43" s="200">
        <v>2000</v>
      </c>
      <c r="F43" s="190">
        <v>2</v>
      </c>
      <c r="G43" s="210" t="s">
        <v>267</v>
      </c>
      <c r="H43" s="200" t="s">
        <v>726</v>
      </c>
      <c r="I43" s="200">
        <v>4</v>
      </c>
      <c r="J43" s="201">
        <v>1460</v>
      </c>
      <c r="K43" s="202">
        <v>11</v>
      </c>
      <c r="L43" s="203">
        <v>5223</v>
      </c>
      <c r="M43" s="203">
        <v>14899</v>
      </c>
      <c r="AO43" s="205">
        <v>14899</v>
      </c>
      <c r="AP43" s="206">
        <v>232</v>
      </c>
      <c r="AQ43" s="190">
        <v>25</v>
      </c>
      <c r="AR43" s="190">
        <v>2</v>
      </c>
    </row>
    <row r="44" spans="1:44" ht="11.25">
      <c r="A44" s="188">
        <v>13</v>
      </c>
      <c r="B44" s="190">
        <v>5</v>
      </c>
      <c r="C44" s="190">
        <v>6</v>
      </c>
      <c r="D44" s="208" t="s">
        <v>342</v>
      </c>
      <c r="E44" s="200">
        <v>2000</v>
      </c>
      <c r="F44" s="190">
        <v>2</v>
      </c>
      <c r="G44" s="210" t="s">
        <v>193</v>
      </c>
      <c r="H44" s="200" t="s">
        <v>726</v>
      </c>
      <c r="I44" s="200">
        <v>4</v>
      </c>
      <c r="J44" s="201">
        <v>1513</v>
      </c>
      <c r="K44" s="202">
        <v>21</v>
      </c>
      <c r="L44" s="203">
        <v>5169</v>
      </c>
      <c r="M44" s="203">
        <v>14945</v>
      </c>
      <c r="AO44" s="205">
        <v>14945</v>
      </c>
      <c r="AP44" s="206">
        <v>229</v>
      </c>
      <c r="AQ44" s="190">
        <v>25</v>
      </c>
      <c r="AR44" s="190">
        <v>2</v>
      </c>
    </row>
    <row r="45" spans="1:44" ht="11.25">
      <c r="A45" s="188">
        <v>14</v>
      </c>
      <c r="B45" s="190">
        <v>4</v>
      </c>
      <c r="C45" s="190">
        <v>6</v>
      </c>
      <c r="D45" s="208" t="s">
        <v>616</v>
      </c>
      <c r="E45" s="200">
        <v>2000</v>
      </c>
      <c r="F45" s="190">
        <v>2</v>
      </c>
      <c r="G45" s="210" t="s">
        <v>609</v>
      </c>
      <c r="H45" s="200" t="s">
        <v>726</v>
      </c>
      <c r="I45" s="200">
        <v>4</v>
      </c>
      <c r="J45" s="201">
        <v>1543</v>
      </c>
      <c r="K45" s="202">
        <v>23</v>
      </c>
      <c r="L45" s="203">
        <v>5414</v>
      </c>
      <c r="M45" s="203">
        <v>15182</v>
      </c>
      <c r="AO45" s="205">
        <v>15182</v>
      </c>
      <c r="AP45" s="206">
        <v>215</v>
      </c>
      <c r="AQ45" s="190">
        <v>25</v>
      </c>
      <c r="AR45" s="190">
        <v>2</v>
      </c>
    </row>
    <row r="46" spans="1:44" ht="11.25">
      <c r="A46" s="188">
        <v>15</v>
      </c>
      <c r="B46" s="190">
        <v>5</v>
      </c>
      <c r="C46" s="190">
        <v>5</v>
      </c>
      <c r="D46" s="208" t="s">
        <v>341</v>
      </c>
      <c r="E46" s="200">
        <v>2000</v>
      </c>
      <c r="F46" s="190">
        <v>2</v>
      </c>
      <c r="G46" s="210" t="s">
        <v>179</v>
      </c>
      <c r="H46" s="200" t="s">
        <v>726</v>
      </c>
      <c r="I46" s="200">
        <v>4</v>
      </c>
      <c r="J46" s="201">
        <v>1502</v>
      </c>
      <c r="K46" s="202">
        <v>26</v>
      </c>
      <c r="L46" s="203">
        <v>5298</v>
      </c>
      <c r="M46" s="203">
        <v>15297</v>
      </c>
      <c r="AO46" s="205">
        <v>15297</v>
      </c>
      <c r="AP46" s="206">
        <v>208</v>
      </c>
      <c r="AQ46" s="190">
        <v>25</v>
      </c>
      <c r="AR46" s="190">
        <v>2</v>
      </c>
    </row>
    <row r="47" spans="1:44" ht="11.25">
      <c r="A47" s="188">
        <v>16</v>
      </c>
      <c r="B47" s="190">
        <v>3</v>
      </c>
      <c r="C47" s="190">
        <v>3</v>
      </c>
      <c r="D47" s="208" t="s">
        <v>327</v>
      </c>
      <c r="E47" s="200">
        <v>2000</v>
      </c>
      <c r="F47" s="190">
        <v>2</v>
      </c>
      <c r="G47" s="210" t="s">
        <v>132</v>
      </c>
      <c r="H47" s="200" t="s">
        <v>726</v>
      </c>
      <c r="I47" s="200">
        <v>4</v>
      </c>
      <c r="J47" s="201">
        <v>1560</v>
      </c>
      <c r="K47" s="202">
        <v>13</v>
      </c>
      <c r="L47" s="203">
        <v>5372</v>
      </c>
      <c r="M47" s="203">
        <v>15342</v>
      </c>
      <c r="AO47" s="205">
        <v>15342</v>
      </c>
      <c r="AP47" s="206">
        <v>206</v>
      </c>
      <c r="AQ47" s="190">
        <v>25</v>
      </c>
      <c r="AR47" s="190">
        <v>2</v>
      </c>
    </row>
    <row r="48" spans="1:44" ht="11.25">
      <c r="A48" s="188">
        <v>17</v>
      </c>
      <c r="B48" s="190">
        <v>5</v>
      </c>
      <c r="C48" s="190">
        <v>2</v>
      </c>
      <c r="D48" s="208" t="s">
        <v>338</v>
      </c>
      <c r="E48" s="200">
        <v>2000</v>
      </c>
      <c r="F48" s="190">
        <v>2</v>
      </c>
      <c r="G48" s="210" t="s">
        <v>132</v>
      </c>
      <c r="H48" s="200" t="s">
        <v>726</v>
      </c>
      <c r="I48" s="200">
        <v>4</v>
      </c>
      <c r="J48" s="201">
        <v>1500</v>
      </c>
      <c r="K48" s="202">
        <v>13</v>
      </c>
      <c r="L48" s="203">
        <v>5426</v>
      </c>
      <c r="M48" s="203">
        <v>15366</v>
      </c>
      <c r="AO48" s="205">
        <v>15366</v>
      </c>
      <c r="AP48" s="206">
        <v>205</v>
      </c>
      <c r="AQ48" s="190">
        <v>25</v>
      </c>
      <c r="AR48" s="190">
        <v>2</v>
      </c>
    </row>
    <row r="49" spans="1:44" ht="11.25">
      <c r="A49" s="188">
        <v>18</v>
      </c>
      <c r="B49" s="190">
        <v>5</v>
      </c>
      <c r="C49" s="190">
        <v>4</v>
      </c>
      <c r="D49" s="208" t="s">
        <v>340</v>
      </c>
      <c r="E49" s="200">
        <v>2000</v>
      </c>
      <c r="F49" s="190">
        <v>2</v>
      </c>
      <c r="G49" s="210" t="s">
        <v>132</v>
      </c>
      <c r="H49" s="200" t="s">
        <v>726</v>
      </c>
      <c r="I49" s="200">
        <v>4</v>
      </c>
      <c r="J49" s="201">
        <v>1500</v>
      </c>
      <c r="K49" s="202">
        <v>13</v>
      </c>
      <c r="L49" s="203">
        <v>5547</v>
      </c>
      <c r="M49" s="203">
        <v>15522</v>
      </c>
      <c r="AO49" s="205">
        <v>15522</v>
      </c>
      <c r="AP49" s="206">
        <v>196</v>
      </c>
      <c r="AQ49" s="190">
        <v>25</v>
      </c>
      <c r="AR49" s="190">
        <v>2</v>
      </c>
    </row>
    <row r="50" spans="1:44" ht="11.25">
      <c r="A50" s="188">
        <v>19</v>
      </c>
      <c r="B50" s="190">
        <v>4</v>
      </c>
      <c r="C50" s="190">
        <v>4</v>
      </c>
      <c r="D50" s="208" t="s">
        <v>334</v>
      </c>
      <c r="E50" s="200">
        <v>2000</v>
      </c>
      <c r="F50" s="190">
        <v>2</v>
      </c>
      <c r="G50" s="210" t="s">
        <v>179</v>
      </c>
      <c r="H50" s="200" t="s">
        <v>726</v>
      </c>
      <c r="I50" s="200">
        <v>4</v>
      </c>
      <c r="J50" s="201">
        <v>1524</v>
      </c>
      <c r="K50" s="202">
        <v>26</v>
      </c>
      <c r="L50" s="203">
        <v>5642</v>
      </c>
      <c r="M50" s="203">
        <v>15801</v>
      </c>
      <c r="AO50" s="205">
        <v>15801</v>
      </c>
      <c r="AP50" s="206">
        <v>183</v>
      </c>
      <c r="AQ50" s="190">
        <v>25</v>
      </c>
      <c r="AR50" s="190">
        <v>2</v>
      </c>
    </row>
    <row r="51" spans="1:44" ht="11.25">
      <c r="A51" s="188">
        <v>20</v>
      </c>
      <c r="B51" s="190">
        <v>3</v>
      </c>
      <c r="C51" s="190">
        <v>5</v>
      </c>
      <c r="D51" s="208" t="s">
        <v>329</v>
      </c>
      <c r="E51" s="200">
        <v>2000</v>
      </c>
      <c r="F51" s="190">
        <v>2</v>
      </c>
      <c r="G51" s="210" t="s">
        <v>144</v>
      </c>
      <c r="H51" s="200" t="s">
        <v>726</v>
      </c>
      <c r="I51" s="200">
        <v>4</v>
      </c>
      <c r="J51" s="201">
        <v>1587</v>
      </c>
      <c r="K51" s="202">
        <v>17</v>
      </c>
      <c r="L51" s="203">
        <v>5572</v>
      </c>
      <c r="M51" s="203">
        <v>15898</v>
      </c>
      <c r="AO51" s="205">
        <v>15898</v>
      </c>
      <c r="AP51" s="206">
        <v>178</v>
      </c>
      <c r="AQ51" s="190">
        <v>25</v>
      </c>
      <c r="AR51" s="190">
        <v>2</v>
      </c>
    </row>
    <row r="52" spans="1:44" ht="11.25">
      <c r="A52" s="188">
        <v>21</v>
      </c>
      <c r="B52" s="190">
        <v>3</v>
      </c>
      <c r="C52" s="190">
        <v>4</v>
      </c>
      <c r="D52" s="208" t="s">
        <v>328</v>
      </c>
      <c r="E52" s="200">
        <v>2000</v>
      </c>
      <c r="F52" s="190">
        <v>2</v>
      </c>
      <c r="G52" s="210" t="s">
        <v>132</v>
      </c>
      <c r="H52" s="200" t="s">
        <v>726</v>
      </c>
      <c r="I52" s="200">
        <v>4</v>
      </c>
      <c r="J52" s="201">
        <v>1570</v>
      </c>
      <c r="K52" s="202">
        <v>13</v>
      </c>
      <c r="L52" s="203">
        <v>5634</v>
      </c>
      <c r="M52" s="203">
        <v>15913</v>
      </c>
      <c r="AO52" s="205">
        <v>15913</v>
      </c>
      <c r="AP52" s="206">
        <v>178</v>
      </c>
      <c r="AQ52" s="190">
        <v>25</v>
      </c>
      <c r="AR52" s="190">
        <v>2</v>
      </c>
    </row>
    <row r="53" spans="1:44" ht="11.25">
      <c r="A53" s="188">
        <v>22</v>
      </c>
      <c r="B53" s="190">
        <v>3</v>
      </c>
      <c r="C53" s="190">
        <v>2</v>
      </c>
      <c r="D53" s="208" t="s">
        <v>326</v>
      </c>
      <c r="E53" s="200">
        <v>2000</v>
      </c>
      <c r="F53" s="190">
        <v>2</v>
      </c>
      <c r="G53" s="210" t="s">
        <v>193</v>
      </c>
      <c r="H53" s="200" t="s">
        <v>726</v>
      </c>
      <c r="I53" s="200">
        <v>4</v>
      </c>
      <c r="J53" s="201">
        <v>1580</v>
      </c>
      <c r="K53" s="202">
        <v>21</v>
      </c>
      <c r="L53" s="203">
        <v>10067</v>
      </c>
      <c r="M53" s="203">
        <v>20748</v>
      </c>
      <c r="AO53" s="205">
        <v>20748</v>
      </c>
      <c r="AP53" s="206">
        <v>145</v>
      </c>
      <c r="AQ53" s="190">
        <v>25</v>
      </c>
      <c r="AR53" s="190">
        <v>2</v>
      </c>
    </row>
    <row r="54" spans="2:44" ht="11.25">
      <c r="B54" s="190">
        <v>1</v>
      </c>
      <c r="C54" s="190">
        <v>1</v>
      </c>
      <c r="D54" s="208" t="s">
        <v>318</v>
      </c>
      <c r="E54" s="200">
        <v>2000</v>
      </c>
      <c r="F54" s="190">
        <v>2</v>
      </c>
      <c r="G54" s="210" t="s">
        <v>193</v>
      </c>
      <c r="H54" s="200" t="s">
        <v>726</v>
      </c>
      <c r="I54" s="200">
        <v>4</v>
      </c>
      <c r="J54" s="201">
        <v>2110</v>
      </c>
      <c r="K54" s="202">
        <v>21</v>
      </c>
      <c r="AO54" s="205" t="s">
        <v>638</v>
      </c>
      <c r="AQ54" s="190">
        <v>25</v>
      </c>
      <c r="AR54" s="190">
        <v>2</v>
      </c>
    </row>
    <row r="55" spans="2:44" ht="11.25">
      <c r="B55" s="190">
        <v>2</v>
      </c>
      <c r="C55" s="190">
        <v>6</v>
      </c>
      <c r="D55" s="208" t="s">
        <v>324</v>
      </c>
      <c r="E55" s="200">
        <v>2000</v>
      </c>
      <c r="F55" s="190">
        <v>2</v>
      </c>
      <c r="G55" s="210" t="s">
        <v>168</v>
      </c>
      <c r="H55" s="200" t="s">
        <v>726</v>
      </c>
      <c r="I55" s="200">
        <v>4</v>
      </c>
      <c r="J55" s="201">
        <v>2050</v>
      </c>
      <c r="K55" s="202">
        <v>10</v>
      </c>
      <c r="L55" s="203" t="s">
        <v>631</v>
      </c>
      <c r="M55" s="203" t="s">
        <v>631</v>
      </c>
      <c r="AO55" s="205" t="s">
        <v>631</v>
      </c>
      <c r="AQ55" s="190">
        <v>25</v>
      </c>
      <c r="AR55" s="190">
        <v>2</v>
      </c>
    </row>
    <row r="56" spans="2:44" ht="11.25">
      <c r="B56" s="190">
        <v>4</v>
      </c>
      <c r="C56" s="190">
        <v>1</v>
      </c>
      <c r="D56" s="208" t="s">
        <v>331</v>
      </c>
      <c r="E56" s="200">
        <v>2000</v>
      </c>
      <c r="F56" s="190">
        <v>2</v>
      </c>
      <c r="G56" s="210" t="s">
        <v>181</v>
      </c>
      <c r="H56" s="200" t="s">
        <v>726</v>
      </c>
      <c r="I56" s="200">
        <v>4</v>
      </c>
      <c r="J56" s="201">
        <v>1551</v>
      </c>
      <c r="K56" s="202">
        <v>18</v>
      </c>
      <c r="L56" s="203" t="s">
        <v>631</v>
      </c>
      <c r="M56" s="203" t="s">
        <v>631</v>
      </c>
      <c r="AO56" s="205" t="s">
        <v>631</v>
      </c>
      <c r="AQ56" s="190">
        <v>25</v>
      </c>
      <c r="AR56" s="190">
        <v>2</v>
      </c>
    </row>
    <row r="57" spans="1:9" ht="11.25">
      <c r="A57" s="188">
        <v>0</v>
      </c>
      <c r="E57" s="200" t="s">
        <v>639</v>
      </c>
      <c r="H57" s="200" t="s">
        <v>133</v>
      </c>
      <c r="I57" s="200">
        <v>4</v>
      </c>
    </row>
    <row r="58" spans="1:44" ht="11.25">
      <c r="A58" s="188" t="s">
        <v>133</v>
      </c>
      <c r="B58" s="190">
        <v>9</v>
      </c>
      <c r="C58" s="190">
        <v>3</v>
      </c>
      <c r="D58" s="208" t="s">
        <v>363</v>
      </c>
      <c r="E58" s="200">
        <v>1994</v>
      </c>
      <c r="F58" s="190">
        <v>2</v>
      </c>
      <c r="G58" s="210" t="s">
        <v>166</v>
      </c>
      <c r="H58" s="200" t="s">
        <v>133</v>
      </c>
      <c r="I58" s="200">
        <v>4</v>
      </c>
      <c r="J58" s="201">
        <v>1160</v>
      </c>
      <c r="K58" s="202">
        <v>5</v>
      </c>
      <c r="L58" s="203">
        <v>3634</v>
      </c>
      <c r="M58" s="203">
        <v>11688</v>
      </c>
      <c r="AO58" s="205">
        <v>11688</v>
      </c>
      <c r="AP58" s="206">
        <v>662</v>
      </c>
      <c r="AQ58" s="190">
        <v>25</v>
      </c>
      <c r="AR58" s="190">
        <v>2</v>
      </c>
    </row>
    <row r="59" spans="1:44" ht="11.25">
      <c r="A59" s="188" t="s">
        <v>133</v>
      </c>
      <c r="B59" s="190">
        <v>9</v>
      </c>
      <c r="C59" s="190">
        <v>2</v>
      </c>
      <c r="D59" s="208" t="s">
        <v>362</v>
      </c>
      <c r="E59" s="200">
        <v>1998</v>
      </c>
      <c r="F59" s="190">
        <v>2</v>
      </c>
      <c r="G59" s="210" t="s">
        <v>166</v>
      </c>
      <c r="H59" s="200" t="s">
        <v>133</v>
      </c>
      <c r="I59" s="200">
        <v>4</v>
      </c>
      <c r="J59" s="201">
        <v>1350</v>
      </c>
      <c r="K59" s="202">
        <v>5</v>
      </c>
      <c r="L59" s="203">
        <v>4554</v>
      </c>
      <c r="M59" s="203">
        <v>13491</v>
      </c>
      <c r="AO59" s="205">
        <v>13491</v>
      </c>
      <c r="AP59" s="206">
        <v>352</v>
      </c>
      <c r="AQ59" s="190">
        <v>25</v>
      </c>
      <c r="AR59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unka16">
    <tabColor indexed="42"/>
  </sheetPr>
  <dimension ref="A1:AS96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MENU2!B7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MENU2!E7</f>
        <v>100 férfi gyors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739</v>
      </c>
      <c r="H3" s="200" t="s">
        <v>727</v>
      </c>
      <c r="I3" s="200">
        <v>5</v>
      </c>
    </row>
    <row r="4" spans="1:44" ht="11.25">
      <c r="A4" s="188">
        <v>1</v>
      </c>
      <c r="B4" s="190">
        <v>11</v>
      </c>
      <c r="C4" s="190">
        <v>3</v>
      </c>
      <c r="D4" s="208" t="s">
        <v>424</v>
      </c>
      <c r="E4" s="200">
        <v>1998</v>
      </c>
      <c r="F4" s="190">
        <v>1</v>
      </c>
      <c r="G4" s="210" t="s">
        <v>186</v>
      </c>
      <c r="H4" s="200" t="s">
        <v>727</v>
      </c>
      <c r="I4" s="200">
        <v>5</v>
      </c>
      <c r="J4" s="201">
        <v>1030</v>
      </c>
      <c r="K4" s="202">
        <v>7</v>
      </c>
      <c r="L4" s="203">
        <v>3096</v>
      </c>
      <c r="M4" s="203">
        <v>10353</v>
      </c>
      <c r="AO4" s="205">
        <v>10353</v>
      </c>
      <c r="AP4" s="206">
        <v>439</v>
      </c>
      <c r="AQ4" s="190">
        <v>33</v>
      </c>
      <c r="AR4" s="190">
        <v>2</v>
      </c>
    </row>
    <row r="5" spans="1:44" ht="11.25">
      <c r="A5" s="188">
        <v>2</v>
      </c>
      <c r="B5" s="190">
        <v>12</v>
      </c>
      <c r="C5" s="190">
        <v>4</v>
      </c>
      <c r="D5" s="208" t="s">
        <v>427</v>
      </c>
      <c r="E5" s="200">
        <v>1999</v>
      </c>
      <c r="F5" s="190">
        <v>1</v>
      </c>
      <c r="G5" s="210" t="s">
        <v>172</v>
      </c>
      <c r="H5" s="200" t="s">
        <v>727</v>
      </c>
      <c r="I5" s="200">
        <v>5</v>
      </c>
      <c r="J5" s="201">
        <v>1021</v>
      </c>
      <c r="K5" s="202">
        <v>6</v>
      </c>
      <c r="L5" s="203">
        <v>3133</v>
      </c>
      <c r="M5" s="203">
        <v>10407</v>
      </c>
      <c r="AO5" s="205">
        <v>10407</v>
      </c>
      <c r="AP5" s="206">
        <v>428</v>
      </c>
      <c r="AQ5" s="190">
        <v>33</v>
      </c>
      <c r="AR5" s="190">
        <v>2</v>
      </c>
    </row>
    <row r="6" spans="1:44" ht="11.25">
      <c r="A6" s="188">
        <v>3</v>
      </c>
      <c r="B6" s="190">
        <v>12</v>
      </c>
      <c r="C6" s="190">
        <v>2</v>
      </c>
      <c r="D6" s="208" t="s">
        <v>425</v>
      </c>
      <c r="E6" s="200">
        <v>1998</v>
      </c>
      <c r="F6" s="190">
        <v>1</v>
      </c>
      <c r="G6" s="210" t="s">
        <v>172</v>
      </c>
      <c r="H6" s="200" t="s">
        <v>727</v>
      </c>
      <c r="I6" s="200">
        <v>5</v>
      </c>
      <c r="J6" s="201">
        <v>1022</v>
      </c>
      <c r="K6" s="202">
        <v>6</v>
      </c>
      <c r="L6" s="203">
        <v>3075</v>
      </c>
      <c r="M6" s="203">
        <v>10422</v>
      </c>
      <c r="AO6" s="205">
        <v>10422</v>
      </c>
      <c r="AP6" s="206">
        <v>425</v>
      </c>
      <c r="AQ6" s="190">
        <v>33</v>
      </c>
      <c r="AR6" s="190">
        <v>2</v>
      </c>
    </row>
    <row r="7" spans="1:44" ht="11.25">
      <c r="A7" s="188">
        <v>4</v>
      </c>
      <c r="B7" s="190">
        <v>11</v>
      </c>
      <c r="C7" s="190">
        <v>2</v>
      </c>
      <c r="D7" s="208" t="s">
        <v>421</v>
      </c>
      <c r="E7" s="200">
        <v>1998</v>
      </c>
      <c r="F7" s="190">
        <v>1</v>
      </c>
      <c r="G7" s="210" t="s">
        <v>273</v>
      </c>
      <c r="H7" s="200" t="s">
        <v>727</v>
      </c>
      <c r="I7" s="200">
        <v>5</v>
      </c>
      <c r="J7" s="201">
        <v>1039</v>
      </c>
      <c r="K7" s="202">
        <v>8</v>
      </c>
      <c r="L7" s="203">
        <v>3099</v>
      </c>
      <c r="M7" s="203">
        <v>10437</v>
      </c>
      <c r="AO7" s="205">
        <v>10437</v>
      </c>
      <c r="AP7" s="206">
        <v>422</v>
      </c>
      <c r="AQ7" s="190">
        <v>33</v>
      </c>
      <c r="AR7" s="190">
        <v>2</v>
      </c>
    </row>
    <row r="8" spans="1:44" ht="11.25">
      <c r="A8" s="188">
        <v>5</v>
      </c>
      <c r="B8" s="190">
        <v>10</v>
      </c>
      <c r="C8" s="190">
        <v>3</v>
      </c>
      <c r="D8" s="208" t="s">
        <v>418</v>
      </c>
      <c r="E8" s="200">
        <v>1999</v>
      </c>
      <c r="F8" s="190">
        <v>1</v>
      </c>
      <c r="G8" s="210" t="s">
        <v>156</v>
      </c>
      <c r="H8" s="200" t="s">
        <v>727</v>
      </c>
      <c r="I8" s="200">
        <v>5</v>
      </c>
      <c r="J8" s="201">
        <v>1050</v>
      </c>
      <c r="K8" s="202">
        <v>3</v>
      </c>
      <c r="L8" s="203">
        <v>3185</v>
      </c>
      <c r="M8" s="203">
        <v>10656</v>
      </c>
      <c r="AO8" s="205">
        <v>10656</v>
      </c>
      <c r="AP8" s="206">
        <v>382</v>
      </c>
      <c r="AQ8" s="190">
        <v>33</v>
      </c>
      <c r="AR8" s="190">
        <v>2</v>
      </c>
    </row>
    <row r="9" spans="1:44" ht="11.25">
      <c r="A9" s="188">
        <v>6</v>
      </c>
      <c r="B9" s="190">
        <v>11</v>
      </c>
      <c r="C9" s="190">
        <v>5</v>
      </c>
      <c r="D9" s="208" t="s">
        <v>419</v>
      </c>
      <c r="E9" s="200">
        <v>1999</v>
      </c>
      <c r="F9" s="190">
        <v>1</v>
      </c>
      <c r="G9" s="210" t="s">
        <v>156</v>
      </c>
      <c r="H9" s="200" t="s">
        <v>727</v>
      </c>
      <c r="I9" s="200">
        <v>5</v>
      </c>
      <c r="J9" s="201">
        <v>1040</v>
      </c>
      <c r="K9" s="202">
        <v>3</v>
      </c>
      <c r="L9" s="203">
        <v>3265</v>
      </c>
      <c r="M9" s="203">
        <v>10740</v>
      </c>
      <c r="AO9" s="205">
        <v>10740</v>
      </c>
      <c r="AP9" s="206">
        <v>368</v>
      </c>
      <c r="AQ9" s="190">
        <v>33</v>
      </c>
      <c r="AR9" s="190">
        <v>2</v>
      </c>
    </row>
    <row r="10" spans="1:44" ht="11.25">
      <c r="A10" s="188">
        <v>7</v>
      </c>
      <c r="B10" s="190">
        <v>10</v>
      </c>
      <c r="C10" s="190">
        <v>6</v>
      </c>
      <c r="D10" s="208" t="s">
        <v>417</v>
      </c>
      <c r="E10" s="200">
        <v>1999</v>
      </c>
      <c r="F10" s="190">
        <v>1</v>
      </c>
      <c r="G10" s="210" t="s">
        <v>310</v>
      </c>
      <c r="H10" s="200" t="s">
        <v>727</v>
      </c>
      <c r="I10" s="200">
        <v>5</v>
      </c>
      <c r="J10" s="201">
        <v>1080</v>
      </c>
      <c r="K10" s="202">
        <v>25</v>
      </c>
      <c r="L10" s="203">
        <v>3265</v>
      </c>
      <c r="M10" s="203">
        <v>10745</v>
      </c>
      <c r="AO10" s="205">
        <v>10745</v>
      </c>
      <c r="AP10" s="206">
        <v>367</v>
      </c>
      <c r="AQ10" s="190">
        <v>33</v>
      </c>
      <c r="AR10" s="190">
        <v>2</v>
      </c>
    </row>
    <row r="11" spans="1:44" ht="11.25">
      <c r="A11" s="188">
        <v>8</v>
      </c>
      <c r="B11" s="190">
        <v>10</v>
      </c>
      <c r="C11" s="190">
        <v>4</v>
      </c>
      <c r="D11" s="208" t="s">
        <v>415</v>
      </c>
      <c r="E11" s="200">
        <v>1999</v>
      </c>
      <c r="F11" s="190">
        <v>1</v>
      </c>
      <c r="G11" s="210" t="s">
        <v>267</v>
      </c>
      <c r="H11" s="200" t="s">
        <v>727</v>
      </c>
      <c r="I11" s="200">
        <v>5</v>
      </c>
      <c r="J11" s="201">
        <v>1061</v>
      </c>
      <c r="K11" s="202">
        <v>11</v>
      </c>
      <c r="L11" s="203">
        <v>3257</v>
      </c>
      <c r="M11" s="203">
        <v>10758</v>
      </c>
      <c r="AO11" s="205">
        <v>10758</v>
      </c>
      <c r="AP11" s="206">
        <v>365</v>
      </c>
      <c r="AQ11" s="190">
        <v>33</v>
      </c>
      <c r="AR11" s="190">
        <v>2</v>
      </c>
    </row>
    <row r="12" spans="1:44" ht="11.25">
      <c r="A12" s="188">
        <v>9</v>
      </c>
      <c r="B12" s="190">
        <v>10</v>
      </c>
      <c r="C12" s="190">
        <v>1</v>
      </c>
      <c r="D12" s="208" t="s">
        <v>311</v>
      </c>
      <c r="E12" s="200">
        <v>1998</v>
      </c>
      <c r="F12" s="190">
        <v>1</v>
      </c>
      <c r="G12" s="210" t="s">
        <v>144</v>
      </c>
      <c r="H12" s="200" t="s">
        <v>727</v>
      </c>
      <c r="I12" s="200">
        <v>5</v>
      </c>
      <c r="J12" s="201">
        <v>1085</v>
      </c>
      <c r="K12" s="202">
        <v>17</v>
      </c>
      <c r="L12" s="203">
        <v>3322</v>
      </c>
      <c r="M12" s="203">
        <v>10845</v>
      </c>
      <c r="AO12" s="205">
        <v>10845</v>
      </c>
      <c r="AP12" s="206">
        <v>351</v>
      </c>
      <c r="AQ12" s="190">
        <v>33</v>
      </c>
      <c r="AR12" s="190">
        <v>2</v>
      </c>
    </row>
    <row r="13" spans="1:44" ht="11.25">
      <c r="A13" s="188">
        <v>10</v>
      </c>
      <c r="B13" s="190">
        <v>8</v>
      </c>
      <c r="C13" s="190">
        <v>6</v>
      </c>
      <c r="D13" s="208" t="s">
        <v>405</v>
      </c>
      <c r="E13" s="200">
        <v>1998</v>
      </c>
      <c r="F13" s="190">
        <v>1</v>
      </c>
      <c r="G13" s="210" t="s">
        <v>168</v>
      </c>
      <c r="H13" s="200" t="s">
        <v>727</v>
      </c>
      <c r="I13" s="200">
        <v>5</v>
      </c>
      <c r="J13" s="201">
        <v>1100</v>
      </c>
      <c r="K13" s="202">
        <v>10</v>
      </c>
      <c r="L13" s="203">
        <v>3365</v>
      </c>
      <c r="M13" s="203">
        <v>10855</v>
      </c>
      <c r="AO13" s="205">
        <v>10855</v>
      </c>
      <c r="AP13" s="206">
        <v>349</v>
      </c>
      <c r="AQ13" s="190">
        <v>33</v>
      </c>
      <c r="AR13" s="190">
        <v>2</v>
      </c>
    </row>
    <row r="14" spans="1:44" ht="11.25">
      <c r="A14" s="188">
        <v>11</v>
      </c>
      <c r="B14" s="190">
        <v>10</v>
      </c>
      <c r="C14" s="190">
        <v>5</v>
      </c>
      <c r="D14" s="208" t="s">
        <v>414</v>
      </c>
      <c r="E14" s="200">
        <v>1998</v>
      </c>
      <c r="F14" s="190">
        <v>1</v>
      </c>
      <c r="G14" s="210" t="s">
        <v>138</v>
      </c>
      <c r="H14" s="200" t="s">
        <v>727</v>
      </c>
      <c r="I14" s="200">
        <v>5</v>
      </c>
      <c r="J14" s="201">
        <v>1079</v>
      </c>
      <c r="K14" s="202">
        <v>1</v>
      </c>
      <c r="L14" s="203">
        <v>3219</v>
      </c>
      <c r="M14" s="203">
        <v>10856</v>
      </c>
      <c r="AO14" s="205">
        <v>10856</v>
      </c>
      <c r="AP14" s="206">
        <v>349</v>
      </c>
      <c r="AQ14" s="190">
        <v>33</v>
      </c>
      <c r="AR14" s="190">
        <v>2</v>
      </c>
    </row>
    <row r="15" spans="1:44" ht="11.25">
      <c r="A15" s="188">
        <v>12</v>
      </c>
      <c r="B15" s="190">
        <v>10</v>
      </c>
      <c r="C15" s="190">
        <v>2</v>
      </c>
      <c r="D15" s="208" t="s">
        <v>416</v>
      </c>
      <c r="E15" s="200">
        <v>1998</v>
      </c>
      <c r="F15" s="190">
        <v>1</v>
      </c>
      <c r="G15" s="210" t="s">
        <v>156</v>
      </c>
      <c r="H15" s="200" t="s">
        <v>727</v>
      </c>
      <c r="I15" s="200">
        <v>5</v>
      </c>
      <c r="J15" s="201">
        <v>1070</v>
      </c>
      <c r="K15" s="202">
        <v>3</v>
      </c>
      <c r="L15" s="203">
        <v>3287</v>
      </c>
      <c r="M15" s="203">
        <v>10862</v>
      </c>
      <c r="AO15" s="205">
        <v>10862</v>
      </c>
      <c r="AP15" s="206">
        <v>348</v>
      </c>
      <c r="AQ15" s="190">
        <v>33</v>
      </c>
      <c r="AR15" s="190">
        <v>2</v>
      </c>
    </row>
    <row r="16" spans="1:44" ht="11.25">
      <c r="A16" s="188">
        <v>13</v>
      </c>
      <c r="B16" s="190">
        <v>7</v>
      </c>
      <c r="C16" s="190">
        <v>3</v>
      </c>
      <c r="D16" s="208" t="s">
        <v>401</v>
      </c>
      <c r="E16" s="200">
        <v>1998</v>
      </c>
      <c r="F16" s="190">
        <v>1</v>
      </c>
      <c r="G16" s="210" t="s">
        <v>181</v>
      </c>
      <c r="H16" s="200" t="s">
        <v>727</v>
      </c>
      <c r="I16" s="200">
        <v>5</v>
      </c>
      <c r="J16" s="201">
        <v>1103</v>
      </c>
      <c r="K16" s="202">
        <v>18</v>
      </c>
      <c r="L16" s="203">
        <v>3390</v>
      </c>
      <c r="M16" s="203">
        <v>10978</v>
      </c>
      <c r="AO16" s="205">
        <v>10978</v>
      </c>
      <c r="AP16" s="206">
        <v>331</v>
      </c>
      <c r="AQ16" s="190">
        <v>33</v>
      </c>
      <c r="AR16" s="190">
        <v>2</v>
      </c>
    </row>
    <row r="17" spans="1:44" ht="11.25">
      <c r="A17" s="188">
        <v>14</v>
      </c>
      <c r="B17" s="190">
        <v>9</v>
      </c>
      <c r="C17" s="190">
        <v>5</v>
      </c>
      <c r="D17" s="208" t="s">
        <v>408</v>
      </c>
      <c r="E17" s="200">
        <v>1998</v>
      </c>
      <c r="F17" s="190">
        <v>1</v>
      </c>
      <c r="G17" s="210" t="s">
        <v>158</v>
      </c>
      <c r="H17" s="200" t="s">
        <v>727</v>
      </c>
      <c r="I17" s="200">
        <v>5</v>
      </c>
      <c r="J17" s="201">
        <v>1095</v>
      </c>
      <c r="K17" s="202">
        <v>14</v>
      </c>
      <c r="L17" s="203">
        <v>3286</v>
      </c>
      <c r="M17" s="203">
        <v>10981</v>
      </c>
      <c r="AO17" s="205">
        <v>10981</v>
      </c>
      <c r="AP17" s="206">
        <v>331</v>
      </c>
      <c r="AQ17" s="190">
        <v>33</v>
      </c>
      <c r="AR17" s="190">
        <v>2</v>
      </c>
    </row>
    <row r="18" spans="1:44" ht="11.25">
      <c r="A18" s="188">
        <v>15</v>
      </c>
      <c r="B18" s="190">
        <v>9</v>
      </c>
      <c r="C18" s="190">
        <v>4</v>
      </c>
      <c r="D18" s="208" t="s">
        <v>409</v>
      </c>
      <c r="E18" s="200">
        <v>1998</v>
      </c>
      <c r="F18" s="190">
        <v>1</v>
      </c>
      <c r="G18" s="210" t="s">
        <v>158</v>
      </c>
      <c r="H18" s="200" t="s">
        <v>727</v>
      </c>
      <c r="I18" s="200">
        <v>5</v>
      </c>
      <c r="J18" s="201">
        <v>1090</v>
      </c>
      <c r="K18" s="202">
        <v>14</v>
      </c>
      <c r="L18" s="203">
        <v>3449</v>
      </c>
      <c r="M18" s="203">
        <v>11062</v>
      </c>
      <c r="AO18" s="205">
        <v>11062</v>
      </c>
      <c r="AP18" s="206">
        <v>319</v>
      </c>
      <c r="AQ18" s="190">
        <v>33</v>
      </c>
      <c r="AR18" s="190">
        <v>2</v>
      </c>
    </row>
    <row r="19" spans="1:44" ht="11.25">
      <c r="A19" s="188">
        <v>16</v>
      </c>
      <c r="B19" s="190">
        <v>7</v>
      </c>
      <c r="C19" s="190">
        <v>6</v>
      </c>
      <c r="D19" s="208" t="s">
        <v>399</v>
      </c>
      <c r="E19" s="200">
        <v>1999</v>
      </c>
      <c r="F19" s="190">
        <v>1</v>
      </c>
      <c r="G19" s="210" t="s">
        <v>149</v>
      </c>
      <c r="H19" s="200" t="s">
        <v>727</v>
      </c>
      <c r="I19" s="200">
        <v>5</v>
      </c>
      <c r="J19" s="201">
        <v>1120</v>
      </c>
      <c r="K19" s="202">
        <v>2</v>
      </c>
      <c r="L19" s="203">
        <v>3419</v>
      </c>
      <c r="M19" s="203">
        <v>11124</v>
      </c>
      <c r="AO19" s="205">
        <v>11124</v>
      </c>
      <c r="AP19" s="206">
        <v>311</v>
      </c>
      <c r="AQ19" s="190">
        <v>33</v>
      </c>
      <c r="AR19" s="190">
        <v>2</v>
      </c>
    </row>
    <row r="20" spans="1:44" ht="11.25">
      <c r="A20" s="188">
        <v>17</v>
      </c>
      <c r="B20" s="190">
        <v>8</v>
      </c>
      <c r="C20" s="190">
        <v>5</v>
      </c>
      <c r="D20" s="208" t="s">
        <v>402</v>
      </c>
      <c r="E20" s="200">
        <v>1998</v>
      </c>
      <c r="F20" s="190">
        <v>1</v>
      </c>
      <c r="G20" s="210" t="s">
        <v>166</v>
      </c>
      <c r="H20" s="200" t="s">
        <v>727</v>
      </c>
      <c r="I20" s="200">
        <v>5</v>
      </c>
      <c r="J20" s="201">
        <v>1100</v>
      </c>
      <c r="K20" s="202">
        <v>5</v>
      </c>
      <c r="L20" s="203">
        <v>3438</v>
      </c>
      <c r="M20" s="203">
        <v>11134</v>
      </c>
      <c r="AO20" s="205">
        <v>11134</v>
      </c>
      <c r="AP20" s="206">
        <v>310</v>
      </c>
      <c r="AQ20" s="190">
        <v>33</v>
      </c>
      <c r="AR20" s="190">
        <v>2</v>
      </c>
    </row>
    <row r="21" spans="1:44" ht="11.25">
      <c r="A21" s="188">
        <v>18</v>
      </c>
      <c r="B21" s="190">
        <v>9</v>
      </c>
      <c r="C21" s="190">
        <v>2</v>
      </c>
      <c r="D21" s="208" t="s">
        <v>410</v>
      </c>
      <c r="E21" s="200">
        <v>1999</v>
      </c>
      <c r="F21" s="190">
        <v>1</v>
      </c>
      <c r="G21" s="210" t="s">
        <v>168</v>
      </c>
      <c r="H21" s="200" t="s">
        <v>727</v>
      </c>
      <c r="I21" s="200">
        <v>5</v>
      </c>
      <c r="J21" s="201">
        <v>1090</v>
      </c>
      <c r="K21" s="202">
        <v>10</v>
      </c>
      <c r="L21" s="203">
        <v>3448</v>
      </c>
      <c r="M21" s="203">
        <v>11155</v>
      </c>
      <c r="AO21" s="205">
        <v>11155</v>
      </c>
      <c r="AP21" s="206">
        <v>307</v>
      </c>
      <c r="AQ21" s="190">
        <v>33</v>
      </c>
      <c r="AR21" s="190">
        <v>2</v>
      </c>
    </row>
    <row r="22" spans="1:44" ht="11.25">
      <c r="A22" s="188">
        <v>19</v>
      </c>
      <c r="B22" s="190">
        <v>6</v>
      </c>
      <c r="C22" s="190">
        <v>3</v>
      </c>
      <c r="D22" s="208" t="s">
        <v>392</v>
      </c>
      <c r="E22" s="200">
        <v>1998</v>
      </c>
      <c r="F22" s="190">
        <v>1</v>
      </c>
      <c r="G22" s="210" t="s">
        <v>158</v>
      </c>
      <c r="H22" s="200" t="s">
        <v>727</v>
      </c>
      <c r="I22" s="200">
        <v>5</v>
      </c>
      <c r="J22" s="201">
        <v>1130</v>
      </c>
      <c r="K22" s="202">
        <v>14</v>
      </c>
      <c r="L22" s="203">
        <v>3426</v>
      </c>
      <c r="M22" s="203">
        <v>11159</v>
      </c>
      <c r="AO22" s="205">
        <v>11159</v>
      </c>
      <c r="AP22" s="206">
        <v>307</v>
      </c>
      <c r="AQ22" s="190">
        <v>33</v>
      </c>
      <c r="AR22" s="190">
        <v>2</v>
      </c>
    </row>
    <row r="23" spans="1:44" ht="11.25">
      <c r="A23" s="188">
        <v>20</v>
      </c>
      <c r="B23" s="190">
        <v>7</v>
      </c>
      <c r="C23" s="190">
        <v>5</v>
      </c>
      <c r="D23" s="208" t="s">
        <v>396</v>
      </c>
      <c r="E23" s="200">
        <v>1998</v>
      </c>
      <c r="F23" s="190">
        <v>1</v>
      </c>
      <c r="G23" s="210" t="s">
        <v>172</v>
      </c>
      <c r="H23" s="200" t="s">
        <v>727</v>
      </c>
      <c r="I23" s="200">
        <v>5</v>
      </c>
      <c r="J23" s="201">
        <v>1115</v>
      </c>
      <c r="K23" s="202">
        <v>6</v>
      </c>
      <c r="L23" s="203">
        <v>3408</v>
      </c>
      <c r="M23" s="203">
        <v>11218</v>
      </c>
      <c r="AO23" s="205">
        <v>11218</v>
      </c>
      <c r="AP23" s="206">
        <v>299</v>
      </c>
      <c r="AQ23" s="190">
        <v>33</v>
      </c>
      <c r="AR23" s="190">
        <v>2</v>
      </c>
    </row>
    <row r="24" spans="1:44" ht="11.25">
      <c r="A24" s="188">
        <v>21</v>
      </c>
      <c r="B24" s="190">
        <v>5</v>
      </c>
      <c r="C24" s="190">
        <v>2</v>
      </c>
      <c r="D24" s="208" t="s">
        <v>384</v>
      </c>
      <c r="E24" s="200">
        <v>1999</v>
      </c>
      <c r="F24" s="190">
        <v>1</v>
      </c>
      <c r="G24" s="210" t="s">
        <v>166</v>
      </c>
      <c r="H24" s="200" t="s">
        <v>727</v>
      </c>
      <c r="I24" s="200">
        <v>5</v>
      </c>
      <c r="J24" s="201">
        <v>1170</v>
      </c>
      <c r="K24" s="202">
        <v>5</v>
      </c>
      <c r="L24" s="203">
        <v>3495</v>
      </c>
      <c r="M24" s="203">
        <v>11291</v>
      </c>
      <c r="AO24" s="205">
        <v>11291</v>
      </c>
      <c r="AP24" s="206">
        <v>290</v>
      </c>
      <c r="AQ24" s="190">
        <v>33</v>
      </c>
      <c r="AR24" s="190">
        <v>2</v>
      </c>
    </row>
    <row r="25" spans="1:44" ht="11.25">
      <c r="A25" s="188">
        <v>22</v>
      </c>
      <c r="B25" s="190">
        <v>5</v>
      </c>
      <c r="C25" s="190">
        <v>5</v>
      </c>
      <c r="D25" s="208" t="s">
        <v>387</v>
      </c>
      <c r="E25" s="200">
        <v>1999</v>
      </c>
      <c r="F25" s="190">
        <v>1</v>
      </c>
      <c r="G25" s="210" t="s">
        <v>151</v>
      </c>
      <c r="H25" s="200" t="s">
        <v>727</v>
      </c>
      <c r="I25" s="200">
        <v>5</v>
      </c>
      <c r="J25" s="201">
        <v>1170</v>
      </c>
      <c r="K25" s="202">
        <v>12</v>
      </c>
      <c r="L25" s="203">
        <v>3581</v>
      </c>
      <c r="M25" s="203">
        <v>11412</v>
      </c>
      <c r="AO25" s="205">
        <v>11412</v>
      </c>
      <c r="AP25" s="206">
        <v>276</v>
      </c>
      <c r="AQ25" s="190">
        <v>33</v>
      </c>
      <c r="AR25" s="190">
        <v>2</v>
      </c>
    </row>
    <row r="26" spans="1:44" ht="11.25">
      <c r="A26" s="188">
        <v>23</v>
      </c>
      <c r="B26" s="190">
        <v>5</v>
      </c>
      <c r="C26" s="190">
        <v>1</v>
      </c>
      <c r="D26" s="208" t="s">
        <v>383</v>
      </c>
      <c r="E26" s="200">
        <v>1998</v>
      </c>
      <c r="F26" s="190">
        <v>1</v>
      </c>
      <c r="G26" s="210" t="s">
        <v>166</v>
      </c>
      <c r="H26" s="200" t="s">
        <v>727</v>
      </c>
      <c r="I26" s="200">
        <v>5</v>
      </c>
      <c r="J26" s="201">
        <v>1180</v>
      </c>
      <c r="K26" s="202">
        <v>5</v>
      </c>
      <c r="L26" s="203">
        <v>3635</v>
      </c>
      <c r="M26" s="203">
        <v>11458</v>
      </c>
      <c r="AO26" s="205">
        <v>11458</v>
      </c>
      <c r="AP26" s="206">
        <v>271</v>
      </c>
      <c r="AQ26" s="190">
        <v>33</v>
      </c>
      <c r="AR26" s="190">
        <v>2</v>
      </c>
    </row>
    <row r="27" spans="1:44" ht="11.25">
      <c r="A27" s="188">
        <v>24</v>
      </c>
      <c r="B27" s="190">
        <v>5</v>
      </c>
      <c r="C27" s="190">
        <v>6</v>
      </c>
      <c r="D27" s="208" t="s">
        <v>388</v>
      </c>
      <c r="E27" s="200">
        <v>1999</v>
      </c>
      <c r="F27" s="190">
        <v>1</v>
      </c>
      <c r="G27" s="210" t="s">
        <v>193</v>
      </c>
      <c r="H27" s="200" t="s">
        <v>727</v>
      </c>
      <c r="I27" s="200">
        <v>5</v>
      </c>
      <c r="J27" s="201">
        <v>1171</v>
      </c>
      <c r="K27" s="202">
        <v>21</v>
      </c>
      <c r="L27" s="203">
        <v>3611</v>
      </c>
      <c r="M27" s="203">
        <v>11512</v>
      </c>
      <c r="AO27" s="205">
        <v>11512</v>
      </c>
      <c r="AP27" s="206">
        <v>265</v>
      </c>
      <c r="AQ27" s="190">
        <v>33</v>
      </c>
      <c r="AR27" s="190">
        <v>2</v>
      </c>
    </row>
    <row r="28" spans="1:44" ht="11.25">
      <c r="A28" s="188">
        <v>25</v>
      </c>
      <c r="B28" s="190">
        <v>6</v>
      </c>
      <c r="C28" s="190">
        <v>6</v>
      </c>
      <c r="D28" s="208" t="s">
        <v>389</v>
      </c>
      <c r="E28" s="200">
        <v>1999</v>
      </c>
      <c r="F28" s="190">
        <v>1</v>
      </c>
      <c r="G28" s="210" t="s">
        <v>158</v>
      </c>
      <c r="H28" s="200" t="s">
        <v>727</v>
      </c>
      <c r="I28" s="200">
        <v>5</v>
      </c>
      <c r="J28" s="201">
        <v>1150</v>
      </c>
      <c r="K28" s="202">
        <v>14</v>
      </c>
      <c r="L28" s="203">
        <v>3675</v>
      </c>
      <c r="M28" s="203">
        <v>11643</v>
      </c>
      <c r="AO28" s="205">
        <v>11643</v>
      </c>
      <c r="AP28" s="206">
        <v>252</v>
      </c>
      <c r="AQ28" s="190">
        <v>33</v>
      </c>
      <c r="AR28" s="190">
        <v>2</v>
      </c>
    </row>
    <row r="29" spans="1:44" ht="11.25">
      <c r="A29" s="188">
        <v>26</v>
      </c>
      <c r="B29" s="190">
        <v>3</v>
      </c>
      <c r="C29" s="190">
        <v>4</v>
      </c>
      <c r="D29" s="208" t="s">
        <v>374</v>
      </c>
      <c r="E29" s="200">
        <v>1999</v>
      </c>
      <c r="F29" s="190">
        <v>1</v>
      </c>
      <c r="G29" s="210" t="s">
        <v>168</v>
      </c>
      <c r="H29" s="200" t="s">
        <v>727</v>
      </c>
      <c r="I29" s="200">
        <v>5</v>
      </c>
      <c r="J29" s="201">
        <v>1214</v>
      </c>
      <c r="K29" s="202">
        <v>10</v>
      </c>
      <c r="L29" s="203">
        <v>3700</v>
      </c>
      <c r="M29" s="203">
        <v>11666</v>
      </c>
      <c r="AO29" s="205">
        <v>11666</v>
      </c>
      <c r="AP29" s="206">
        <v>250</v>
      </c>
      <c r="AQ29" s="190">
        <v>33</v>
      </c>
      <c r="AR29" s="190">
        <v>2</v>
      </c>
    </row>
    <row r="30" spans="1:44" ht="11.25">
      <c r="A30" s="188">
        <v>27</v>
      </c>
      <c r="B30" s="190">
        <v>6</v>
      </c>
      <c r="C30" s="190">
        <v>4</v>
      </c>
      <c r="D30" s="208" t="s">
        <v>390</v>
      </c>
      <c r="E30" s="200">
        <v>1999</v>
      </c>
      <c r="F30" s="190">
        <v>1</v>
      </c>
      <c r="G30" s="210" t="s">
        <v>132</v>
      </c>
      <c r="H30" s="200" t="s">
        <v>727</v>
      </c>
      <c r="I30" s="200">
        <v>5</v>
      </c>
      <c r="J30" s="201">
        <v>1140</v>
      </c>
      <c r="K30" s="202">
        <v>13</v>
      </c>
      <c r="L30" s="203">
        <v>3602</v>
      </c>
      <c r="M30" s="203">
        <v>11724</v>
      </c>
      <c r="AO30" s="205">
        <v>11724</v>
      </c>
      <c r="AP30" s="206">
        <v>244</v>
      </c>
      <c r="AQ30" s="190">
        <v>33</v>
      </c>
      <c r="AR30" s="190">
        <v>2</v>
      </c>
    </row>
    <row r="31" spans="1:44" ht="11.25">
      <c r="A31" s="188">
        <v>28</v>
      </c>
      <c r="B31" s="190">
        <v>3</v>
      </c>
      <c r="C31" s="190">
        <v>3</v>
      </c>
      <c r="D31" s="208" t="s">
        <v>372</v>
      </c>
      <c r="E31" s="200">
        <v>1999</v>
      </c>
      <c r="F31" s="190">
        <v>1</v>
      </c>
      <c r="G31" s="210" t="s">
        <v>373</v>
      </c>
      <c r="H31" s="200" t="s">
        <v>727</v>
      </c>
      <c r="I31" s="200">
        <v>5</v>
      </c>
      <c r="J31" s="201">
        <v>1211</v>
      </c>
      <c r="K31" s="202">
        <v>9</v>
      </c>
      <c r="L31" s="203">
        <v>3615</v>
      </c>
      <c r="M31" s="203">
        <v>11732</v>
      </c>
      <c r="AO31" s="205">
        <v>11732</v>
      </c>
      <c r="AP31" s="206">
        <v>243</v>
      </c>
      <c r="AQ31" s="190">
        <v>33</v>
      </c>
      <c r="AR31" s="190">
        <v>2</v>
      </c>
    </row>
    <row r="32" spans="1:44" ht="11.25">
      <c r="A32" s="188">
        <v>29</v>
      </c>
      <c r="B32" s="190">
        <v>5</v>
      </c>
      <c r="C32" s="190">
        <v>4</v>
      </c>
      <c r="D32" s="208" t="s">
        <v>620</v>
      </c>
      <c r="E32" s="200">
        <v>1998</v>
      </c>
      <c r="F32" s="190">
        <v>1</v>
      </c>
      <c r="G32" s="210" t="s">
        <v>609</v>
      </c>
      <c r="H32" s="200" t="s">
        <v>727</v>
      </c>
      <c r="I32" s="200">
        <v>5</v>
      </c>
      <c r="J32" s="201">
        <v>1159</v>
      </c>
      <c r="K32" s="202">
        <v>23</v>
      </c>
      <c r="L32" s="203">
        <v>3547</v>
      </c>
      <c r="M32" s="203">
        <v>11745</v>
      </c>
      <c r="AO32" s="205">
        <v>11745</v>
      </c>
      <c r="AP32" s="206">
        <v>242</v>
      </c>
      <c r="AQ32" s="190">
        <v>33</v>
      </c>
      <c r="AR32" s="190">
        <v>2</v>
      </c>
    </row>
    <row r="33" spans="1:44" ht="11.25">
      <c r="A33" s="188">
        <v>30</v>
      </c>
      <c r="B33" s="190">
        <v>6</v>
      </c>
      <c r="C33" s="190">
        <v>1</v>
      </c>
      <c r="D33" s="208" t="s">
        <v>385</v>
      </c>
      <c r="E33" s="200">
        <v>1999</v>
      </c>
      <c r="F33" s="190">
        <v>1</v>
      </c>
      <c r="G33" s="210" t="s">
        <v>193</v>
      </c>
      <c r="H33" s="200" t="s">
        <v>727</v>
      </c>
      <c r="I33" s="200">
        <v>5</v>
      </c>
      <c r="J33" s="201">
        <v>1152</v>
      </c>
      <c r="K33" s="202">
        <v>21</v>
      </c>
      <c r="L33" s="203">
        <v>3712</v>
      </c>
      <c r="M33" s="203">
        <v>11746</v>
      </c>
      <c r="AO33" s="205">
        <v>11746</v>
      </c>
      <c r="AP33" s="206">
        <v>242</v>
      </c>
      <c r="AQ33" s="190">
        <v>33</v>
      </c>
      <c r="AR33" s="190">
        <v>2</v>
      </c>
    </row>
    <row r="34" spans="1:44" ht="11.25">
      <c r="A34" s="188">
        <v>31</v>
      </c>
      <c r="B34" s="190">
        <v>6</v>
      </c>
      <c r="C34" s="190">
        <v>2</v>
      </c>
      <c r="D34" s="208" t="s">
        <v>393</v>
      </c>
      <c r="E34" s="200">
        <v>1999</v>
      </c>
      <c r="F34" s="190">
        <v>1</v>
      </c>
      <c r="G34" s="210" t="s">
        <v>156</v>
      </c>
      <c r="H34" s="200" t="s">
        <v>727</v>
      </c>
      <c r="I34" s="200">
        <v>5</v>
      </c>
      <c r="J34" s="201">
        <v>1140</v>
      </c>
      <c r="K34" s="202">
        <v>3</v>
      </c>
      <c r="L34" s="203">
        <v>3758</v>
      </c>
      <c r="M34" s="203">
        <v>11756</v>
      </c>
      <c r="AO34" s="205">
        <v>11756</v>
      </c>
      <c r="AP34" s="206">
        <v>241</v>
      </c>
      <c r="AQ34" s="190">
        <v>33</v>
      </c>
      <c r="AR34" s="190">
        <v>2</v>
      </c>
    </row>
    <row r="35" spans="1:44" ht="11.25">
      <c r="A35" s="188">
        <v>32</v>
      </c>
      <c r="B35" s="190">
        <v>3</v>
      </c>
      <c r="C35" s="190">
        <v>2</v>
      </c>
      <c r="D35" s="208" t="s">
        <v>371</v>
      </c>
      <c r="E35" s="200">
        <v>1999</v>
      </c>
      <c r="F35" s="190">
        <v>1</v>
      </c>
      <c r="G35" s="210" t="s">
        <v>144</v>
      </c>
      <c r="H35" s="200" t="s">
        <v>727</v>
      </c>
      <c r="I35" s="200">
        <v>5</v>
      </c>
      <c r="J35" s="201">
        <v>1215</v>
      </c>
      <c r="K35" s="202">
        <v>17</v>
      </c>
      <c r="L35" s="203">
        <v>3661</v>
      </c>
      <c r="M35" s="203">
        <v>11765</v>
      </c>
      <c r="AO35" s="205">
        <v>11765</v>
      </c>
      <c r="AP35" s="206">
        <v>240</v>
      </c>
      <c r="AQ35" s="190">
        <v>33</v>
      </c>
      <c r="AR35" s="190">
        <v>2</v>
      </c>
    </row>
    <row r="36" spans="1:44" ht="11.25">
      <c r="A36" s="188">
        <v>33</v>
      </c>
      <c r="B36" s="190">
        <v>4</v>
      </c>
      <c r="C36" s="190">
        <v>5</v>
      </c>
      <c r="D36" s="208" t="s">
        <v>381</v>
      </c>
      <c r="E36" s="200">
        <v>1999</v>
      </c>
      <c r="F36" s="190">
        <v>1</v>
      </c>
      <c r="G36" s="210" t="s">
        <v>140</v>
      </c>
      <c r="H36" s="200" t="s">
        <v>727</v>
      </c>
      <c r="I36" s="200">
        <v>5</v>
      </c>
      <c r="J36" s="201">
        <v>1198</v>
      </c>
      <c r="K36" s="202">
        <v>22</v>
      </c>
      <c r="L36" s="203">
        <v>3699</v>
      </c>
      <c r="M36" s="203">
        <v>11783</v>
      </c>
      <c r="AO36" s="205">
        <v>11783</v>
      </c>
      <c r="AP36" s="206">
        <v>239</v>
      </c>
      <c r="AQ36" s="190">
        <v>33</v>
      </c>
      <c r="AR36" s="190">
        <v>2</v>
      </c>
    </row>
    <row r="37" spans="1:44" ht="11.25">
      <c r="A37" s="188">
        <v>34</v>
      </c>
      <c r="B37" s="190">
        <v>4</v>
      </c>
      <c r="C37" s="190">
        <v>4</v>
      </c>
      <c r="D37" s="208" t="s">
        <v>380</v>
      </c>
      <c r="E37" s="200">
        <v>1999</v>
      </c>
      <c r="F37" s="190">
        <v>1</v>
      </c>
      <c r="G37" s="210" t="s">
        <v>168</v>
      </c>
      <c r="H37" s="200" t="s">
        <v>727</v>
      </c>
      <c r="I37" s="200">
        <v>5</v>
      </c>
      <c r="J37" s="201">
        <v>1190</v>
      </c>
      <c r="K37" s="202">
        <v>10</v>
      </c>
      <c r="L37" s="203">
        <v>3841</v>
      </c>
      <c r="M37" s="203">
        <v>11881</v>
      </c>
      <c r="AO37" s="205">
        <v>11881</v>
      </c>
      <c r="AP37" s="206">
        <v>230</v>
      </c>
      <c r="AQ37" s="190">
        <v>33</v>
      </c>
      <c r="AR37" s="190">
        <v>2</v>
      </c>
    </row>
    <row r="38" spans="1:44" ht="11.25">
      <c r="A38" s="188">
        <v>35</v>
      </c>
      <c r="B38" s="190">
        <v>7</v>
      </c>
      <c r="C38" s="190">
        <v>2</v>
      </c>
      <c r="D38" s="208" t="s">
        <v>398</v>
      </c>
      <c r="E38" s="200">
        <v>1998</v>
      </c>
      <c r="F38" s="190">
        <v>1</v>
      </c>
      <c r="G38" s="210" t="s">
        <v>181</v>
      </c>
      <c r="H38" s="200" t="s">
        <v>727</v>
      </c>
      <c r="I38" s="200">
        <v>5</v>
      </c>
      <c r="J38" s="201">
        <v>1115</v>
      </c>
      <c r="K38" s="202">
        <v>18</v>
      </c>
      <c r="L38" s="203">
        <v>3544</v>
      </c>
      <c r="M38" s="203">
        <v>11898</v>
      </c>
      <c r="AO38" s="205">
        <v>11898</v>
      </c>
      <c r="AP38" s="206">
        <v>228</v>
      </c>
      <c r="AQ38" s="190">
        <v>33</v>
      </c>
      <c r="AR38" s="190">
        <v>2</v>
      </c>
    </row>
    <row r="39" spans="1:44" ht="11.25">
      <c r="A39" s="188">
        <v>36</v>
      </c>
      <c r="B39" s="190">
        <v>4</v>
      </c>
      <c r="C39" s="190">
        <v>3</v>
      </c>
      <c r="D39" s="208" t="s">
        <v>379</v>
      </c>
      <c r="E39" s="200">
        <v>1999</v>
      </c>
      <c r="F39" s="190">
        <v>1</v>
      </c>
      <c r="G39" s="210" t="s">
        <v>193</v>
      </c>
      <c r="H39" s="200" t="s">
        <v>727</v>
      </c>
      <c r="I39" s="200">
        <v>5</v>
      </c>
      <c r="J39" s="201">
        <v>1187</v>
      </c>
      <c r="K39" s="202">
        <v>21</v>
      </c>
      <c r="L39" s="203">
        <v>3850</v>
      </c>
      <c r="M39" s="203">
        <v>11906</v>
      </c>
      <c r="AO39" s="205">
        <v>11906</v>
      </c>
      <c r="AP39" s="206">
        <v>228</v>
      </c>
      <c r="AQ39" s="190">
        <v>33</v>
      </c>
      <c r="AR39" s="190">
        <v>2</v>
      </c>
    </row>
    <row r="40" spans="1:44" ht="11.25">
      <c r="A40" s="188">
        <v>37</v>
      </c>
      <c r="B40" s="190">
        <v>3</v>
      </c>
      <c r="C40" s="190">
        <v>5</v>
      </c>
      <c r="D40" s="208" t="s">
        <v>619</v>
      </c>
      <c r="E40" s="200">
        <v>1998</v>
      </c>
      <c r="F40" s="190">
        <v>1</v>
      </c>
      <c r="G40" s="210" t="s">
        <v>609</v>
      </c>
      <c r="H40" s="200" t="s">
        <v>727</v>
      </c>
      <c r="I40" s="200">
        <v>5</v>
      </c>
      <c r="J40" s="201">
        <v>1222</v>
      </c>
      <c r="K40" s="202">
        <v>23</v>
      </c>
      <c r="L40" s="203">
        <v>3765</v>
      </c>
      <c r="M40" s="203">
        <v>11991</v>
      </c>
      <c r="AO40" s="205">
        <v>11991</v>
      </c>
      <c r="AP40" s="206">
        <v>220</v>
      </c>
      <c r="AQ40" s="190">
        <v>33</v>
      </c>
      <c r="AR40" s="190">
        <v>2</v>
      </c>
    </row>
    <row r="41" spans="1:44" ht="11.25">
      <c r="A41" s="188">
        <v>38</v>
      </c>
      <c r="B41" s="190">
        <v>3</v>
      </c>
      <c r="C41" s="190">
        <v>6</v>
      </c>
      <c r="D41" s="208" t="s">
        <v>375</v>
      </c>
      <c r="E41" s="200">
        <v>1999</v>
      </c>
      <c r="F41" s="190">
        <v>1</v>
      </c>
      <c r="G41" s="210" t="s">
        <v>151</v>
      </c>
      <c r="H41" s="200" t="s">
        <v>727</v>
      </c>
      <c r="I41" s="200">
        <v>5</v>
      </c>
      <c r="J41" s="201">
        <v>1235</v>
      </c>
      <c r="K41" s="202">
        <v>12</v>
      </c>
      <c r="L41" s="203">
        <v>3913</v>
      </c>
      <c r="M41" s="203">
        <v>11999</v>
      </c>
      <c r="AO41" s="205">
        <v>11999</v>
      </c>
      <c r="AP41" s="206">
        <v>220</v>
      </c>
      <c r="AQ41" s="190">
        <v>33</v>
      </c>
      <c r="AR41" s="190">
        <v>2</v>
      </c>
    </row>
    <row r="42" spans="1:44" ht="11.25">
      <c r="A42" s="188">
        <v>39</v>
      </c>
      <c r="B42" s="190">
        <v>3</v>
      </c>
      <c r="C42" s="190">
        <v>1</v>
      </c>
      <c r="D42" s="208" t="s">
        <v>618</v>
      </c>
      <c r="E42" s="200">
        <v>1998</v>
      </c>
      <c r="F42" s="190">
        <v>1</v>
      </c>
      <c r="G42" s="210" t="s">
        <v>609</v>
      </c>
      <c r="H42" s="200" t="s">
        <v>727</v>
      </c>
      <c r="I42" s="200">
        <v>5</v>
      </c>
      <c r="J42" s="201">
        <v>1254</v>
      </c>
      <c r="K42" s="202">
        <v>23</v>
      </c>
      <c r="L42" s="203">
        <v>3923</v>
      </c>
      <c r="M42" s="203">
        <v>12261</v>
      </c>
      <c r="AO42" s="205">
        <v>12261</v>
      </c>
      <c r="AP42" s="206">
        <v>199</v>
      </c>
      <c r="AQ42" s="190">
        <v>33</v>
      </c>
      <c r="AR42" s="190">
        <v>2</v>
      </c>
    </row>
    <row r="43" spans="1:44" ht="11.25">
      <c r="A43" s="188">
        <v>40</v>
      </c>
      <c r="B43" s="190">
        <v>4</v>
      </c>
      <c r="C43" s="190">
        <v>1</v>
      </c>
      <c r="D43" s="208" t="s">
        <v>377</v>
      </c>
      <c r="E43" s="200">
        <v>1998</v>
      </c>
      <c r="F43" s="190">
        <v>1</v>
      </c>
      <c r="G43" s="210" t="s">
        <v>267</v>
      </c>
      <c r="H43" s="200" t="s">
        <v>727</v>
      </c>
      <c r="I43" s="200">
        <v>5</v>
      </c>
      <c r="J43" s="201">
        <v>1200</v>
      </c>
      <c r="K43" s="202">
        <v>11</v>
      </c>
      <c r="L43" s="203">
        <v>3934</v>
      </c>
      <c r="M43" s="203">
        <v>12317</v>
      </c>
      <c r="AO43" s="205">
        <v>12317</v>
      </c>
      <c r="AP43" s="206">
        <v>195</v>
      </c>
      <c r="AQ43" s="190">
        <v>33</v>
      </c>
      <c r="AR43" s="190">
        <v>2</v>
      </c>
    </row>
    <row r="44" spans="1:44" ht="11.25">
      <c r="A44" s="188">
        <v>41</v>
      </c>
      <c r="B44" s="190">
        <v>4</v>
      </c>
      <c r="C44" s="190">
        <v>6</v>
      </c>
      <c r="D44" s="208" t="s">
        <v>382</v>
      </c>
      <c r="E44" s="200">
        <v>1998</v>
      </c>
      <c r="F44" s="190">
        <v>1</v>
      </c>
      <c r="G44" s="210" t="s">
        <v>132</v>
      </c>
      <c r="H44" s="200" t="s">
        <v>727</v>
      </c>
      <c r="I44" s="200">
        <v>5</v>
      </c>
      <c r="J44" s="201">
        <v>1200</v>
      </c>
      <c r="K44" s="202">
        <v>13</v>
      </c>
      <c r="L44" s="203">
        <v>3943</v>
      </c>
      <c r="M44" s="203">
        <v>12327</v>
      </c>
      <c r="AO44" s="205">
        <v>12327</v>
      </c>
      <c r="AP44" s="206">
        <v>195</v>
      </c>
      <c r="AQ44" s="190">
        <v>33</v>
      </c>
      <c r="AR44" s="190">
        <v>2</v>
      </c>
    </row>
    <row r="45" spans="1:44" ht="11.25">
      <c r="A45" s="188">
        <v>42</v>
      </c>
      <c r="B45" s="190">
        <v>6</v>
      </c>
      <c r="C45" s="190">
        <v>5</v>
      </c>
      <c r="D45" s="208" t="s">
        <v>394</v>
      </c>
      <c r="E45" s="200">
        <v>1998</v>
      </c>
      <c r="F45" s="190">
        <v>1</v>
      </c>
      <c r="G45" s="210" t="s">
        <v>310</v>
      </c>
      <c r="H45" s="200" t="s">
        <v>727</v>
      </c>
      <c r="I45" s="200">
        <v>5</v>
      </c>
      <c r="J45" s="201">
        <v>1150</v>
      </c>
      <c r="K45" s="202">
        <v>25</v>
      </c>
      <c r="L45" s="203">
        <v>4016</v>
      </c>
      <c r="M45" s="203">
        <v>12567</v>
      </c>
      <c r="AO45" s="205">
        <v>12567</v>
      </c>
      <c r="AP45" s="206">
        <v>179</v>
      </c>
      <c r="AQ45" s="190">
        <v>33</v>
      </c>
      <c r="AR45" s="190">
        <v>2</v>
      </c>
    </row>
    <row r="46" spans="1:44" ht="11.25">
      <c r="A46" s="188">
        <v>43</v>
      </c>
      <c r="B46" s="190">
        <v>2</v>
      </c>
      <c r="C46" s="190">
        <v>3</v>
      </c>
      <c r="D46" s="208" t="s">
        <v>376</v>
      </c>
      <c r="E46" s="200">
        <v>1999</v>
      </c>
      <c r="F46" s="190">
        <v>1</v>
      </c>
      <c r="G46" s="210" t="s">
        <v>267</v>
      </c>
      <c r="H46" s="200" t="s">
        <v>727</v>
      </c>
      <c r="I46" s="200">
        <v>5</v>
      </c>
      <c r="J46" s="201">
        <v>1270</v>
      </c>
      <c r="K46" s="202">
        <v>11</v>
      </c>
      <c r="L46" s="203">
        <v>4039</v>
      </c>
      <c r="M46" s="203">
        <v>12830</v>
      </c>
      <c r="AO46" s="205">
        <v>12830</v>
      </c>
      <c r="AP46" s="206">
        <v>163</v>
      </c>
      <c r="AQ46" s="190">
        <v>33</v>
      </c>
      <c r="AR46" s="190">
        <v>2</v>
      </c>
    </row>
    <row r="47" spans="1:44" ht="11.25">
      <c r="A47" s="188">
        <v>44</v>
      </c>
      <c r="B47" s="190">
        <v>1</v>
      </c>
      <c r="C47" s="190">
        <v>3</v>
      </c>
      <c r="D47" s="208" t="s">
        <v>368</v>
      </c>
      <c r="E47" s="200">
        <v>1999</v>
      </c>
      <c r="F47" s="190">
        <v>1</v>
      </c>
      <c r="G47" s="210" t="s">
        <v>151</v>
      </c>
      <c r="H47" s="200" t="s">
        <v>727</v>
      </c>
      <c r="I47" s="200">
        <v>5</v>
      </c>
      <c r="J47" s="201">
        <v>1431</v>
      </c>
      <c r="K47" s="202">
        <v>12</v>
      </c>
      <c r="L47" s="203">
        <v>4335</v>
      </c>
      <c r="M47" s="203">
        <v>13265</v>
      </c>
      <c r="AO47" s="205">
        <v>13265</v>
      </c>
      <c r="AP47" s="206">
        <v>141</v>
      </c>
      <c r="AQ47" s="190">
        <v>33</v>
      </c>
      <c r="AR47" s="190">
        <v>2</v>
      </c>
    </row>
    <row r="48" spans="1:44" ht="11.25">
      <c r="A48" s="188">
        <v>45</v>
      </c>
      <c r="B48" s="190">
        <v>2</v>
      </c>
      <c r="C48" s="190">
        <v>2</v>
      </c>
      <c r="D48" s="208" t="s">
        <v>370</v>
      </c>
      <c r="E48" s="200">
        <v>1999</v>
      </c>
      <c r="F48" s="190">
        <v>1</v>
      </c>
      <c r="G48" s="210" t="s">
        <v>267</v>
      </c>
      <c r="H48" s="200" t="s">
        <v>727</v>
      </c>
      <c r="I48" s="200">
        <v>5</v>
      </c>
      <c r="J48" s="201">
        <v>1300</v>
      </c>
      <c r="K48" s="202">
        <v>11</v>
      </c>
      <c r="L48" s="203">
        <v>4464</v>
      </c>
      <c r="M48" s="203">
        <v>13363</v>
      </c>
      <c r="AO48" s="205">
        <v>13363</v>
      </c>
      <c r="AP48" s="206">
        <v>137</v>
      </c>
      <c r="AQ48" s="190">
        <v>33</v>
      </c>
      <c r="AR48" s="190">
        <v>2</v>
      </c>
    </row>
    <row r="49" spans="1:44" ht="11.25">
      <c r="A49" s="188">
        <v>46</v>
      </c>
      <c r="B49" s="190">
        <v>2</v>
      </c>
      <c r="C49" s="190">
        <v>5</v>
      </c>
      <c r="D49" s="208" t="s">
        <v>195</v>
      </c>
      <c r="E49" s="200">
        <v>1999</v>
      </c>
      <c r="F49" s="190">
        <v>1</v>
      </c>
      <c r="G49" s="210" t="s">
        <v>144</v>
      </c>
      <c r="H49" s="200" t="s">
        <v>727</v>
      </c>
      <c r="I49" s="200">
        <v>5</v>
      </c>
      <c r="J49" s="201">
        <v>1356</v>
      </c>
      <c r="K49" s="202">
        <v>17</v>
      </c>
      <c r="L49" s="203">
        <v>4399</v>
      </c>
      <c r="M49" s="203">
        <v>13466</v>
      </c>
      <c r="AO49" s="205">
        <v>13466</v>
      </c>
      <c r="AP49" s="206">
        <v>132</v>
      </c>
      <c r="AQ49" s="190">
        <v>33</v>
      </c>
      <c r="AR49" s="190">
        <v>2</v>
      </c>
    </row>
    <row r="50" spans="1:44" ht="11.25">
      <c r="A50" s="188">
        <v>47</v>
      </c>
      <c r="B50" s="190">
        <v>1</v>
      </c>
      <c r="C50" s="190">
        <v>4</v>
      </c>
      <c r="D50" s="208" t="s">
        <v>367</v>
      </c>
      <c r="E50" s="200">
        <v>1999</v>
      </c>
      <c r="F50" s="190">
        <v>1</v>
      </c>
      <c r="G50" s="210" t="s">
        <v>193</v>
      </c>
      <c r="H50" s="200" t="s">
        <v>727</v>
      </c>
      <c r="I50" s="200">
        <v>5</v>
      </c>
      <c r="J50" s="201">
        <v>1451</v>
      </c>
      <c r="K50" s="202">
        <v>21</v>
      </c>
      <c r="L50" s="203">
        <v>4512</v>
      </c>
      <c r="M50" s="203">
        <v>13644</v>
      </c>
      <c r="AO50" s="205">
        <v>13644</v>
      </c>
      <c r="AP50" s="206">
        <v>125</v>
      </c>
      <c r="AQ50" s="190">
        <v>33</v>
      </c>
      <c r="AR50" s="190">
        <v>2</v>
      </c>
    </row>
    <row r="51" spans="1:44" ht="11.25">
      <c r="A51" s="188">
        <v>48</v>
      </c>
      <c r="B51" s="190">
        <v>1</v>
      </c>
      <c r="C51" s="190">
        <v>2</v>
      </c>
      <c r="D51" s="208" t="s">
        <v>369</v>
      </c>
      <c r="E51" s="200">
        <v>1998</v>
      </c>
      <c r="F51" s="190">
        <v>1</v>
      </c>
      <c r="G51" s="210" t="s">
        <v>140</v>
      </c>
      <c r="H51" s="200" t="s">
        <v>727</v>
      </c>
      <c r="I51" s="200">
        <v>5</v>
      </c>
      <c r="J51" s="201">
        <v>1465</v>
      </c>
      <c r="K51" s="202">
        <v>22</v>
      </c>
      <c r="L51" s="203">
        <v>4456</v>
      </c>
      <c r="M51" s="203">
        <v>13742</v>
      </c>
      <c r="AO51" s="205">
        <v>13742</v>
      </c>
      <c r="AP51" s="206">
        <v>121</v>
      </c>
      <c r="AQ51" s="190">
        <v>33</v>
      </c>
      <c r="AR51" s="190">
        <v>2</v>
      </c>
    </row>
    <row r="52" spans="2:44" ht="11.25">
      <c r="B52" s="190">
        <v>5</v>
      </c>
      <c r="C52" s="190">
        <v>3</v>
      </c>
      <c r="D52" s="208" t="s">
        <v>386</v>
      </c>
      <c r="E52" s="200">
        <v>1999</v>
      </c>
      <c r="F52" s="190">
        <v>1</v>
      </c>
      <c r="G52" s="210" t="s">
        <v>144</v>
      </c>
      <c r="H52" s="200" t="s">
        <v>727</v>
      </c>
      <c r="I52" s="200">
        <v>5</v>
      </c>
      <c r="J52" s="201">
        <v>1155</v>
      </c>
      <c r="K52" s="202">
        <v>17</v>
      </c>
      <c r="AO52" s="205" t="s">
        <v>640</v>
      </c>
      <c r="AQ52" s="190">
        <v>33</v>
      </c>
      <c r="AR52" s="190">
        <v>2</v>
      </c>
    </row>
    <row r="53" spans="2:44" ht="11.25">
      <c r="B53" s="190">
        <v>4</v>
      </c>
      <c r="C53" s="190">
        <v>2</v>
      </c>
      <c r="D53" s="208" t="s">
        <v>378</v>
      </c>
      <c r="E53" s="200">
        <v>1999</v>
      </c>
      <c r="F53" s="190">
        <v>1</v>
      </c>
      <c r="G53" s="210" t="s">
        <v>144</v>
      </c>
      <c r="H53" s="200" t="s">
        <v>727</v>
      </c>
      <c r="I53" s="200">
        <v>5</v>
      </c>
      <c r="J53" s="201">
        <v>1198</v>
      </c>
      <c r="K53" s="202">
        <v>17</v>
      </c>
      <c r="L53" s="203" t="s">
        <v>631</v>
      </c>
      <c r="M53" s="203" t="s">
        <v>631</v>
      </c>
      <c r="AO53" s="205" t="s">
        <v>631</v>
      </c>
      <c r="AQ53" s="190">
        <v>33</v>
      </c>
      <c r="AR53" s="190">
        <v>2</v>
      </c>
    </row>
    <row r="54" spans="2:44" ht="11.25">
      <c r="B54" s="190">
        <v>11</v>
      </c>
      <c r="C54" s="190">
        <v>1</v>
      </c>
      <c r="D54" s="208" t="s">
        <v>423</v>
      </c>
      <c r="E54" s="200">
        <v>1998</v>
      </c>
      <c r="F54" s="190">
        <v>1</v>
      </c>
      <c r="G54" s="210" t="s">
        <v>273</v>
      </c>
      <c r="H54" s="200" t="s">
        <v>727</v>
      </c>
      <c r="I54" s="200">
        <v>5</v>
      </c>
      <c r="J54" s="201">
        <v>1049</v>
      </c>
      <c r="K54" s="202">
        <v>8</v>
      </c>
      <c r="L54" s="203" t="s">
        <v>631</v>
      </c>
      <c r="M54" s="203" t="s">
        <v>631</v>
      </c>
      <c r="AO54" s="205" t="s">
        <v>631</v>
      </c>
      <c r="AQ54" s="190">
        <v>33</v>
      </c>
      <c r="AR54" s="190">
        <v>2</v>
      </c>
    </row>
    <row r="55" spans="1:9" ht="11.25">
      <c r="A55" s="188">
        <v>0</v>
      </c>
      <c r="E55" s="200" t="s">
        <v>740</v>
      </c>
      <c r="H55" s="200" t="s">
        <v>728</v>
      </c>
      <c r="I55" s="200">
        <v>5</v>
      </c>
    </row>
    <row r="56" spans="1:44" ht="11.25">
      <c r="A56" s="188">
        <v>1</v>
      </c>
      <c r="B56" s="190">
        <v>14</v>
      </c>
      <c r="C56" s="190">
        <v>5</v>
      </c>
      <c r="D56" s="208" t="s">
        <v>440</v>
      </c>
      <c r="E56" s="200">
        <v>1996</v>
      </c>
      <c r="F56" s="190">
        <v>1</v>
      </c>
      <c r="G56" s="210" t="s">
        <v>273</v>
      </c>
      <c r="H56" s="200" t="s">
        <v>728</v>
      </c>
      <c r="I56" s="200">
        <v>5</v>
      </c>
      <c r="J56" s="201">
        <v>590</v>
      </c>
      <c r="K56" s="202">
        <v>8</v>
      </c>
      <c r="L56" s="203">
        <v>2945</v>
      </c>
      <c r="M56" s="203">
        <v>10083</v>
      </c>
      <c r="AO56" s="205">
        <v>10083</v>
      </c>
      <c r="AP56" s="206">
        <v>500</v>
      </c>
      <c r="AQ56" s="190">
        <v>33</v>
      </c>
      <c r="AR56" s="190">
        <v>2</v>
      </c>
    </row>
    <row r="57" spans="1:44" ht="11.25">
      <c r="A57" s="188">
        <v>2</v>
      </c>
      <c r="B57" s="190">
        <v>13</v>
      </c>
      <c r="C57" s="190">
        <v>2</v>
      </c>
      <c r="D57" s="208" t="s">
        <v>431</v>
      </c>
      <c r="E57" s="200">
        <v>1996</v>
      </c>
      <c r="F57" s="190">
        <v>1</v>
      </c>
      <c r="G57" s="210" t="s">
        <v>273</v>
      </c>
      <c r="H57" s="200" t="s">
        <v>728</v>
      </c>
      <c r="I57" s="200">
        <v>5</v>
      </c>
      <c r="J57" s="201">
        <v>1008</v>
      </c>
      <c r="K57" s="202">
        <v>8</v>
      </c>
      <c r="L57" s="203">
        <v>2984</v>
      </c>
      <c r="M57" s="203">
        <v>10202</v>
      </c>
      <c r="AO57" s="205">
        <v>10202</v>
      </c>
      <c r="AP57" s="206">
        <v>472</v>
      </c>
      <c r="AQ57" s="190">
        <v>33</v>
      </c>
      <c r="AR57" s="190">
        <v>2</v>
      </c>
    </row>
    <row r="58" spans="1:44" ht="11.25">
      <c r="A58" s="188">
        <v>3</v>
      </c>
      <c r="B58" s="190">
        <v>12</v>
      </c>
      <c r="C58" s="190">
        <v>5</v>
      </c>
      <c r="D58" s="208" t="s">
        <v>428</v>
      </c>
      <c r="E58" s="200">
        <v>1996</v>
      </c>
      <c r="F58" s="190">
        <v>1</v>
      </c>
      <c r="G58" s="210" t="s">
        <v>132</v>
      </c>
      <c r="H58" s="200" t="s">
        <v>728</v>
      </c>
      <c r="I58" s="200">
        <v>5</v>
      </c>
      <c r="J58" s="201">
        <v>1024</v>
      </c>
      <c r="K58" s="202">
        <v>13</v>
      </c>
      <c r="L58" s="203">
        <v>3051</v>
      </c>
      <c r="M58" s="203">
        <v>10308</v>
      </c>
      <c r="AO58" s="205">
        <v>10308</v>
      </c>
      <c r="AP58" s="206">
        <v>448</v>
      </c>
      <c r="AQ58" s="190">
        <v>33</v>
      </c>
      <c r="AR58" s="190">
        <v>2</v>
      </c>
    </row>
    <row r="59" spans="1:44" ht="11.25">
      <c r="A59" s="188">
        <v>4</v>
      </c>
      <c r="B59" s="190">
        <v>13</v>
      </c>
      <c r="C59" s="190">
        <v>4</v>
      </c>
      <c r="D59" s="208" t="s">
        <v>433</v>
      </c>
      <c r="E59" s="200">
        <v>1996</v>
      </c>
      <c r="F59" s="190">
        <v>1</v>
      </c>
      <c r="G59" s="210" t="s">
        <v>193</v>
      </c>
      <c r="H59" s="200" t="s">
        <v>728</v>
      </c>
      <c r="I59" s="200">
        <v>5</v>
      </c>
      <c r="J59" s="201">
        <v>1000</v>
      </c>
      <c r="K59" s="202">
        <v>21</v>
      </c>
      <c r="L59" s="203">
        <v>3057</v>
      </c>
      <c r="M59" s="203">
        <v>10339</v>
      </c>
      <c r="AO59" s="205">
        <v>10339</v>
      </c>
      <c r="AP59" s="206">
        <v>442</v>
      </c>
      <c r="AQ59" s="190">
        <v>33</v>
      </c>
      <c r="AR59" s="190">
        <v>2</v>
      </c>
    </row>
    <row r="60" spans="1:44" ht="11.25">
      <c r="A60" s="188">
        <v>5</v>
      </c>
      <c r="B60" s="190">
        <v>12</v>
      </c>
      <c r="C60" s="190">
        <v>3</v>
      </c>
      <c r="D60" s="208" t="s">
        <v>426</v>
      </c>
      <c r="E60" s="200">
        <v>1997</v>
      </c>
      <c r="F60" s="190">
        <v>1</v>
      </c>
      <c r="G60" s="210" t="s">
        <v>156</v>
      </c>
      <c r="H60" s="200" t="s">
        <v>728</v>
      </c>
      <c r="I60" s="200">
        <v>5</v>
      </c>
      <c r="J60" s="201">
        <v>1020</v>
      </c>
      <c r="K60" s="202">
        <v>3</v>
      </c>
      <c r="L60" s="203">
        <v>3114</v>
      </c>
      <c r="M60" s="203">
        <v>10367</v>
      </c>
      <c r="AO60" s="205">
        <v>10367</v>
      </c>
      <c r="AP60" s="206">
        <v>436</v>
      </c>
      <c r="AQ60" s="190">
        <v>33</v>
      </c>
      <c r="AR60" s="190">
        <v>2</v>
      </c>
    </row>
    <row r="61" spans="1:44" ht="11.25">
      <c r="A61" s="188">
        <v>6</v>
      </c>
      <c r="B61" s="190">
        <v>11</v>
      </c>
      <c r="C61" s="190">
        <v>6</v>
      </c>
      <c r="D61" s="208" t="s">
        <v>422</v>
      </c>
      <c r="E61" s="200">
        <v>1997</v>
      </c>
      <c r="F61" s="190">
        <v>1</v>
      </c>
      <c r="G61" s="210" t="s">
        <v>140</v>
      </c>
      <c r="H61" s="200" t="s">
        <v>728</v>
      </c>
      <c r="I61" s="200">
        <v>5</v>
      </c>
      <c r="J61" s="201">
        <v>1046</v>
      </c>
      <c r="K61" s="202">
        <v>22</v>
      </c>
      <c r="L61" s="203">
        <v>3106</v>
      </c>
      <c r="M61" s="203">
        <v>10452</v>
      </c>
      <c r="AO61" s="205">
        <v>10452</v>
      </c>
      <c r="AP61" s="206">
        <v>419</v>
      </c>
      <c r="AQ61" s="190">
        <v>33</v>
      </c>
      <c r="AR61" s="190">
        <v>2</v>
      </c>
    </row>
    <row r="62" spans="1:44" ht="11.25">
      <c r="A62" s="188">
        <v>7</v>
      </c>
      <c r="B62" s="190">
        <v>9</v>
      </c>
      <c r="C62" s="190">
        <v>3</v>
      </c>
      <c r="D62" s="208" t="s">
        <v>413</v>
      </c>
      <c r="E62" s="200">
        <v>1997</v>
      </c>
      <c r="F62" s="190">
        <v>1</v>
      </c>
      <c r="G62" s="210" t="s">
        <v>193</v>
      </c>
      <c r="H62" s="200" t="s">
        <v>728</v>
      </c>
      <c r="I62" s="200">
        <v>5</v>
      </c>
      <c r="J62" s="201">
        <v>1087</v>
      </c>
      <c r="K62" s="202">
        <v>21</v>
      </c>
      <c r="L62" s="203">
        <v>3141</v>
      </c>
      <c r="M62" s="203">
        <v>10504</v>
      </c>
      <c r="AO62" s="205">
        <v>10504</v>
      </c>
      <c r="AP62" s="206">
        <v>409</v>
      </c>
      <c r="AQ62" s="190">
        <v>33</v>
      </c>
      <c r="AR62" s="190">
        <v>2</v>
      </c>
    </row>
    <row r="63" spans="1:44" ht="11.25">
      <c r="A63" s="188">
        <v>8</v>
      </c>
      <c r="B63" s="190">
        <v>13</v>
      </c>
      <c r="C63" s="190">
        <v>1</v>
      </c>
      <c r="D63" s="208" t="s">
        <v>430</v>
      </c>
      <c r="E63" s="200">
        <v>1997</v>
      </c>
      <c r="F63" s="190">
        <v>1</v>
      </c>
      <c r="G63" s="210" t="s">
        <v>172</v>
      </c>
      <c r="H63" s="200" t="s">
        <v>728</v>
      </c>
      <c r="I63" s="200">
        <v>5</v>
      </c>
      <c r="J63" s="201">
        <v>1015</v>
      </c>
      <c r="K63" s="202">
        <v>6</v>
      </c>
      <c r="L63" s="203">
        <v>3087</v>
      </c>
      <c r="M63" s="203">
        <v>10509</v>
      </c>
      <c r="AO63" s="205">
        <v>10509</v>
      </c>
      <c r="AP63" s="206">
        <v>408</v>
      </c>
      <c r="AQ63" s="190">
        <v>33</v>
      </c>
      <c r="AR63" s="190">
        <v>2</v>
      </c>
    </row>
    <row r="64" spans="1:44" ht="11.25">
      <c r="A64" s="188">
        <v>9</v>
      </c>
      <c r="B64" s="190">
        <v>8</v>
      </c>
      <c r="C64" s="190">
        <v>3</v>
      </c>
      <c r="D64" s="208" t="s">
        <v>407</v>
      </c>
      <c r="E64" s="200">
        <v>1996</v>
      </c>
      <c r="F64" s="190">
        <v>1</v>
      </c>
      <c r="G64" s="210" t="s">
        <v>193</v>
      </c>
      <c r="H64" s="200" t="s">
        <v>728</v>
      </c>
      <c r="I64" s="200">
        <v>5</v>
      </c>
      <c r="J64" s="201">
        <v>1099</v>
      </c>
      <c r="K64" s="202">
        <v>21</v>
      </c>
      <c r="L64" s="203">
        <v>3319</v>
      </c>
      <c r="M64" s="203">
        <v>10873</v>
      </c>
      <c r="AO64" s="205">
        <v>10873</v>
      </c>
      <c r="AP64" s="206">
        <v>347</v>
      </c>
      <c r="AQ64" s="190">
        <v>33</v>
      </c>
      <c r="AR64" s="190">
        <v>2</v>
      </c>
    </row>
    <row r="65" spans="1:44" ht="11.25">
      <c r="A65" s="188">
        <v>10</v>
      </c>
      <c r="B65" s="190">
        <v>8</v>
      </c>
      <c r="C65" s="190">
        <v>2</v>
      </c>
      <c r="D65" s="208" t="s">
        <v>404</v>
      </c>
      <c r="E65" s="200">
        <v>1997</v>
      </c>
      <c r="F65" s="190">
        <v>1</v>
      </c>
      <c r="G65" s="210" t="s">
        <v>158</v>
      </c>
      <c r="H65" s="200" t="s">
        <v>728</v>
      </c>
      <c r="I65" s="200">
        <v>5</v>
      </c>
      <c r="J65" s="201">
        <v>1100</v>
      </c>
      <c r="K65" s="202">
        <v>14</v>
      </c>
      <c r="L65" s="203">
        <v>3290</v>
      </c>
      <c r="M65" s="203">
        <v>10916</v>
      </c>
      <c r="AO65" s="205">
        <v>10916</v>
      </c>
      <c r="AP65" s="206">
        <v>340</v>
      </c>
      <c r="AQ65" s="190">
        <v>33</v>
      </c>
      <c r="AR65" s="190">
        <v>2</v>
      </c>
    </row>
    <row r="66" spans="1:44" ht="11.25">
      <c r="A66" s="188">
        <v>11</v>
      </c>
      <c r="B66" s="190">
        <v>7</v>
      </c>
      <c r="C66" s="190">
        <v>4</v>
      </c>
      <c r="D66" s="208" t="s">
        <v>397</v>
      </c>
      <c r="E66" s="200">
        <v>1997</v>
      </c>
      <c r="F66" s="190">
        <v>1</v>
      </c>
      <c r="G66" s="210" t="s">
        <v>132</v>
      </c>
      <c r="H66" s="200" t="s">
        <v>728</v>
      </c>
      <c r="I66" s="200">
        <v>5</v>
      </c>
      <c r="J66" s="201">
        <v>1106</v>
      </c>
      <c r="K66" s="202">
        <v>13</v>
      </c>
      <c r="L66" s="203">
        <v>3388</v>
      </c>
      <c r="M66" s="203">
        <v>11096</v>
      </c>
      <c r="AO66" s="205">
        <v>11096</v>
      </c>
      <c r="AP66" s="206">
        <v>315</v>
      </c>
      <c r="AQ66" s="190">
        <v>33</v>
      </c>
      <c r="AR66" s="190">
        <v>2</v>
      </c>
    </row>
    <row r="67" spans="1:44" ht="11.25">
      <c r="A67" s="188">
        <v>12</v>
      </c>
      <c r="B67" s="190">
        <v>8</v>
      </c>
      <c r="C67" s="190">
        <v>4</v>
      </c>
      <c r="D67" s="208" t="s">
        <v>403</v>
      </c>
      <c r="E67" s="200">
        <v>1997</v>
      </c>
      <c r="F67" s="190">
        <v>1</v>
      </c>
      <c r="G67" s="210" t="s">
        <v>373</v>
      </c>
      <c r="H67" s="200" t="s">
        <v>728</v>
      </c>
      <c r="I67" s="200">
        <v>5</v>
      </c>
      <c r="J67" s="201">
        <v>1099</v>
      </c>
      <c r="K67" s="202">
        <v>9</v>
      </c>
      <c r="L67" s="203">
        <v>3438</v>
      </c>
      <c r="M67" s="203">
        <v>11131</v>
      </c>
      <c r="AO67" s="205">
        <v>11131</v>
      </c>
      <c r="AP67" s="206">
        <v>310</v>
      </c>
      <c r="AQ67" s="190">
        <v>33</v>
      </c>
      <c r="AR67" s="190">
        <v>2</v>
      </c>
    </row>
    <row r="68" spans="1:44" ht="11.25">
      <c r="A68" s="188">
        <v>13</v>
      </c>
      <c r="B68" s="190">
        <v>7</v>
      </c>
      <c r="C68" s="190">
        <v>1</v>
      </c>
      <c r="D68" s="208" t="s">
        <v>400</v>
      </c>
      <c r="E68" s="200">
        <v>1996</v>
      </c>
      <c r="F68" s="190">
        <v>1</v>
      </c>
      <c r="G68" s="210" t="s">
        <v>140</v>
      </c>
      <c r="H68" s="200" t="s">
        <v>728</v>
      </c>
      <c r="I68" s="200">
        <v>5</v>
      </c>
      <c r="J68" s="201">
        <v>1126</v>
      </c>
      <c r="K68" s="202">
        <v>22</v>
      </c>
      <c r="L68" s="203">
        <v>3415</v>
      </c>
      <c r="M68" s="203">
        <v>11166</v>
      </c>
      <c r="AO68" s="205">
        <v>11166</v>
      </c>
      <c r="AP68" s="206">
        <v>306</v>
      </c>
      <c r="AQ68" s="190">
        <v>33</v>
      </c>
      <c r="AR68" s="190">
        <v>2</v>
      </c>
    </row>
    <row r="69" spans="1:44" ht="11.25">
      <c r="A69" s="188">
        <v>14</v>
      </c>
      <c r="B69" s="190">
        <v>8</v>
      </c>
      <c r="C69" s="190">
        <v>1</v>
      </c>
      <c r="D69" s="208" t="s">
        <v>406</v>
      </c>
      <c r="E69" s="200">
        <v>1996</v>
      </c>
      <c r="F69" s="190">
        <v>1</v>
      </c>
      <c r="G69" s="210" t="s">
        <v>193</v>
      </c>
      <c r="H69" s="200" t="s">
        <v>728</v>
      </c>
      <c r="I69" s="200">
        <v>5</v>
      </c>
      <c r="J69" s="201">
        <v>1102</v>
      </c>
      <c r="K69" s="202">
        <v>21</v>
      </c>
      <c r="L69" s="203">
        <v>3478</v>
      </c>
      <c r="M69" s="203">
        <v>11209</v>
      </c>
      <c r="AO69" s="205">
        <v>11209</v>
      </c>
      <c r="AP69" s="206">
        <v>300</v>
      </c>
      <c r="AQ69" s="190">
        <v>33</v>
      </c>
      <c r="AR69" s="190">
        <v>2</v>
      </c>
    </row>
    <row r="70" spans="1:44" ht="11.25">
      <c r="A70" s="188">
        <v>15</v>
      </c>
      <c r="B70" s="190">
        <v>9</v>
      </c>
      <c r="C70" s="190">
        <v>1</v>
      </c>
      <c r="D70" s="208" t="s">
        <v>412</v>
      </c>
      <c r="E70" s="200">
        <v>1996</v>
      </c>
      <c r="F70" s="190">
        <v>1</v>
      </c>
      <c r="G70" s="210" t="s">
        <v>193</v>
      </c>
      <c r="H70" s="200" t="s">
        <v>728</v>
      </c>
      <c r="I70" s="200">
        <v>5</v>
      </c>
      <c r="J70" s="201">
        <v>1097</v>
      </c>
      <c r="K70" s="202">
        <v>21</v>
      </c>
      <c r="L70" s="203">
        <v>3457</v>
      </c>
      <c r="M70" s="203">
        <v>11210</v>
      </c>
      <c r="AO70" s="205">
        <v>11210</v>
      </c>
      <c r="AP70" s="206">
        <v>300</v>
      </c>
      <c r="AQ70" s="190">
        <v>33</v>
      </c>
      <c r="AR70" s="190">
        <v>2</v>
      </c>
    </row>
    <row r="71" spans="1:44" ht="11.25">
      <c r="A71" s="188">
        <v>16</v>
      </c>
      <c r="B71" s="190">
        <v>2</v>
      </c>
      <c r="C71" s="190">
        <v>4</v>
      </c>
      <c r="D71" s="208" t="s">
        <v>391</v>
      </c>
      <c r="E71" s="200">
        <v>1997</v>
      </c>
      <c r="F71" s="190">
        <v>1</v>
      </c>
      <c r="G71" s="210" t="s">
        <v>162</v>
      </c>
      <c r="H71" s="200" t="s">
        <v>728</v>
      </c>
      <c r="I71" s="200">
        <v>5</v>
      </c>
      <c r="J71" s="201">
        <v>1300</v>
      </c>
      <c r="K71" s="202">
        <v>15</v>
      </c>
      <c r="L71" s="203">
        <v>4098</v>
      </c>
      <c r="M71" s="203">
        <v>12677</v>
      </c>
      <c r="AO71" s="205">
        <v>12677</v>
      </c>
      <c r="AP71" s="206">
        <v>172</v>
      </c>
      <c r="AQ71" s="190">
        <v>33</v>
      </c>
      <c r="AR71" s="190">
        <v>2</v>
      </c>
    </row>
    <row r="72" spans="2:44" ht="11.25">
      <c r="B72" s="190">
        <v>13</v>
      </c>
      <c r="C72" s="190">
        <v>6</v>
      </c>
      <c r="D72" s="208" t="s">
        <v>435</v>
      </c>
      <c r="E72" s="200">
        <v>1997</v>
      </c>
      <c r="F72" s="190">
        <v>1</v>
      </c>
      <c r="G72" s="210" t="s">
        <v>156</v>
      </c>
      <c r="H72" s="200" t="s">
        <v>728</v>
      </c>
      <c r="I72" s="200">
        <v>5</v>
      </c>
      <c r="J72" s="201">
        <v>1010</v>
      </c>
      <c r="K72" s="202">
        <v>3</v>
      </c>
      <c r="L72" s="203" t="s">
        <v>631</v>
      </c>
      <c r="M72" s="203" t="s">
        <v>631</v>
      </c>
      <c r="AO72" s="205" t="s">
        <v>631</v>
      </c>
      <c r="AQ72" s="190">
        <v>33</v>
      </c>
      <c r="AR72" s="190">
        <v>2</v>
      </c>
    </row>
    <row r="73" spans="1:9" ht="11.25">
      <c r="A73" s="188">
        <v>0</v>
      </c>
      <c r="E73" s="200" t="s">
        <v>741</v>
      </c>
      <c r="H73" s="200" t="s">
        <v>729</v>
      </c>
      <c r="I73" s="200">
        <v>5</v>
      </c>
    </row>
    <row r="74" spans="1:44" ht="11.25">
      <c r="A74" s="188">
        <v>1</v>
      </c>
      <c r="B74" s="190">
        <v>16</v>
      </c>
      <c r="C74" s="190">
        <v>2</v>
      </c>
      <c r="D74" s="208" t="s">
        <v>449</v>
      </c>
      <c r="E74" s="200">
        <v>1994</v>
      </c>
      <c r="F74" s="190">
        <v>1</v>
      </c>
      <c r="G74" s="210" t="s">
        <v>156</v>
      </c>
      <c r="H74" s="200" t="s">
        <v>729</v>
      </c>
      <c r="I74" s="200">
        <v>5</v>
      </c>
      <c r="J74" s="201">
        <v>540</v>
      </c>
      <c r="K74" s="202">
        <v>3</v>
      </c>
      <c r="L74" s="203">
        <v>2639</v>
      </c>
      <c r="M74" s="203">
        <v>5511</v>
      </c>
      <c r="AO74" s="205">
        <v>5511</v>
      </c>
      <c r="AP74" s="206">
        <v>673</v>
      </c>
      <c r="AQ74" s="190">
        <v>33</v>
      </c>
      <c r="AR74" s="190">
        <v>2</v>
      </c>
    </row>
    <row r="75" spans="1:44" ht="11.25">
      <c r="A75" s="188">
        <v>2</v>
      </c>
      <c r="B75" s="190">
        <v>16</v>
      </c>
      <c r="C75" s="190">
        <v>6</v>
      </c>
      <c r="D75" s="208" t="s">
        <v>453</v>
      </c>
      <c r="E75" s="200">
        <v>1995</v>
      </c>
      <c r="F75" s="190">
        <v>1</v>
      </c>
      <c r="G75" s="210" t="s">
        <v>132</v>
      </c>
      <c r="H75" s="200" t="s">
        <v>729</v>
      </c>
      <c r="I75" s="200">
        <v>5</v>
      </c>
      <c r="J75" s="201">
        <v>558</v>
      </c>
      <c r="K75" s="202">
        <v>13</v>
      </c>
      <c r="L75" s="203">
        <v>2638</v>
      </c>
      <c r="M75" s="203">
        <v>5537</v>
      </c>
      <c r="AO75" s="205">
        <v>5537</v>
      </c>
      <c r="AP75" s="206">
        <v>663</v>
      </c>
      <c r="AQ75" s="190">
        <v>33</v>
      </c>
      <c r="AR75" s="190">
        <v>2</v>
      </c>
    </row>
    <row r="76" spans="1:44" ht="11.25">
      <c r="A76" s="188">
        <v>3</v>
      </c>
      <c r="B76" s="190">
        <v>16</v>
      </c>
      <c r="C76" s="190">
        <v>4</v>
      </c>
      <c r="D76" s="208" t="s">
        <v>451</v>
      </c>
      <c r="E76" s="200">
        <v>1994</v>
      </c>
      <c r="F76" s="190">
        <v>1</v>
      </c>
      <c r="G76" s="210" t="s">
        <v>158</v>
      </c>
      <c r="H76" s="200" t="s">
        <v>729</v>
      </c>
      <c r="I76" s="200">
        <v>5</v>
      </c>
      <c r="J76" s="201">
        <v>540</v>
      </c>
      <c r="K76" s="202">
        <v>14</v>
      </c>
      <c r="L76" s="203">
        <v>2727</v>
      </c>
      <c r="M76" s="203">
        <v>5628</v>
      </c>
      <c r="AO76" s="205">
        <v>5628</v>
      </c>
      <c r="AP76" s="206">
        <v>632</v>
      </c>
      <c r="AQ76" s="190">
        <v>33</v>
      </c>
      <c r="AR76" s="190">
        <v>2</v>
      </c>
    </row>
    <row r="77" spans="1:44" ht="11.25">
      <c r="A77" s="188">
        <v>4</v>
      </c>
      <c r="B77" s="190">
        <v>15</v>
      </c>
      <c r="C77" s="190">
        <v>3</v>
      </c>
      <c r="D77" s="208" t="s">
        <v>444</v>
      </c>
      <c r="E77" s="200">
        <v>1993</v>
      </c>
      <c r="F77" s="190">
        <v>1</v>
      </c>
      <c r="G77" s="210" t="s">
        <v>158</v>
      </c>
      <c r="H77" s="200" t="s">
        <v>729</v>
      </c>
      <c r="I77" s="200">
        <v>5</v>
      </c>
      <c r="J77" s="201">
        <v>560</v>
      </c>
      <c r="K77" s="202">
        <v>14</v>
      </c>
      <c r="L77" s="203">
        <v>2778</v>
      </c>
      <c r="M77" s="203">
        <v>5681</v>
      </c>
      <c r="AO77" s="205">
        <v>5681</v>
      </c>
      <c r="AP77" s="206">
        <v>614</v>
      </c>
      <c r="AQ77" s="190">
        <v>33</v>
      </c>
      <c r="AR77" s="190">
        <v>2</v>
      </c>
    </row>
    <row r="78" spans="1:44" ht="11.25">
      <c r="A78" s="188">
        <v>5</v>
      </c>
      <c r="B78" s="190">
        <v>16</v>
      </c>
      <c r="C78" s="190">
        <v>1</v>
      </c>
      <c r="D78" s="208" t="s">
        <v>448</v>
      </c>
      <c r="E78" s="200">
        <v>1993</v>
      </c>
      <c r="F78" s="190">
        <v>1</v>
      </c>
      <c r="G78" s="210" t="s">
        <v>158</v>
      </c>
      <c r="H78" s="200" t="s">
        <v>729</v>
      </c>
      <c r="I78" s="200">
        <v>5</v>
      </c>
      <c r="J78" s="201">
        <v>559</v>
      </c>
      <c r="K78" s="202">
        <v>14</v>
      </c>
      <c r="L78" s="203">
        <v>2700</v>
      </c>
      <c r="M78" s="203">
        <v>5688</v>
      </c>
      <c r="AO78" s="205">
        <v>5688</v>
      </c>
      <c r="AP78" s="206">
        <v>612</v>
      </c>
      <c r="AQ78" s="190">
        <v>33</v>
      </c>
      <c r="AR78" s="190">
        <v>2</v>
      </c>
    </row>
    <row r="79" spans="1:44" ht="11.25">
      <c r="A79" s="188">
        <v>6</v>
      </c>
      <c r="B79" s="190">
        <v>14</v>
      </c>
      <c r="C79" s="190">
        <v>3</v>
      </c>
      <c r="D79" s="208" t="s">
        <v>438</v>
      </c>
      <c r="E79" s="200">
        <v>1993</v>
      </c>
      <c r="F79" s="190">
        <v>1</v>
      </c>
      <c r="G79" s="210" t="s">
        <v>172</v>
      </c>
      <c r="H79" s="200" t="s">
        <v>729</v>
      </c>
      <c r="I79" s="200">
        <v>5</v>
      </c>
      <c r="J79" s="201">
        <v>580</v>
      </c>
      <c r="K79" s="202">
        <v>6</v>
      </c>
      <c r="L79" s="203">
        <v>2758</v>
      </c>
      <c r="M79" s="203">
        <v>5740</v>
      </c>
      <c r="AO79" s="205">
        <v>5740</v>
      </c>
      <c r="AP79" s="206">
        <v>595</v>
      </c>
      <c r="AQ79" s="190">
        <v>33</v>
      </c>
      <c r="AR79" s="190">
        <v>2</v>
      </c>
    </row>
    <row r="80" spans="1:44" ht="11.25">
      <c r="A80" s="188">
        <v>7</v>
      </c>
      <c r="B80" s="190">
        <v>15</v>
      </c>
      <c r="C80" s="190">
        <v>4</v>
      </c>
      <c r="D80" s="208" t="s">
        <v>445</v>
      </c>
      <c r="E80" s="200">
        <v>1993</v>
      </c>
      <c r="F80" s="190">
        <v>1</v>
      </c>
      <c r="G80" s="210" t="s">
        <v>158</v>
      </c>
      <c r="H80" s="200" t="s">
        <v>729</v>
      </c>
      <c r="I80" s="200">
        <v>5</v>
      </c>
      <c r="J80" s="201">
        <v>560</v>
      </c>
      <c r="K80" s="202">
        <v>14</v>
      </c>
      <c r="L80" s="203">
        <v>2794</v>
      </c>
      <c r="M80" s="203">
        <v>5757</v>
      </c>
      <c r="AO80" s="205">
        <v>5757</v>
      </c>
      <c r="AP80" s="206">
        <v>590</v>
      </c>
      <c r="AQ80" s="190">
        <v>33</v>
      </c>
      <c r="AR80" s="190">
        <v>2</v>
      </c>
    </row>
    <row r="81" spans="1:44" ht="11.25">
      <c r="A81" s="188">
        <v>7</v>
      </c>
      <c r="B81" s="190">
        <v>15</v>
      </c>
      <c r="C81" s="190">
        <v>5</v>
      </c>
      <c r="D81" s="208" t="s">
        <v>446</v>
      </c>
      <c r="E81" s="200">
        <v>1993</v>
      </c>
      <c r="F81" s="190">
        <v>1</v>
      </c>
      <c r="G81" s="210" t="s">
        <v>181</v>
      </c>
      <c r="H81" s="200" t="s">
        <v>729</v>
      </c>
      <c r="I81" s="200">
        <v>5</v>
      </c>
      <c r="J81" s="201">
        <v>561</v>
      </c>
      <c r="K81" s="202">
        <v>18</v>
      </c>
      <c r="L81" s="203">
        <v>2797</v>
      </c>
      <c r="M81" s="203">
        <v>5757</v>
      </c>
      <c r="AO81" s="205">
        <v>5757</v>
      </c>
      <c r="AP81" s="206">
        <v>590</v>
      </c>
      <c r="AQ81" s="190">
        <v>33</v>
      </c>
      <c r="AR81" s="190">
        <v>2</v>
      </c>
    </row>
    <row r="82" spans="1:44" ht="11.25">
      <c r="A82" s="188">
        <v>9</v>
      </c>
      <c r="B82" s="190">
        <v>15</v>
      </c>
      <c r="C82" s="190">
        <v>2</v>
      </c>
      <c r="D82" s="208" t="s">
        <v>443</v>
      </c>
      <c r="E82" s="200">
        <v>1994</v>
      </c>
      <c r="F82" s="190">
        <v>1</v>
      </c>
      <c r="G82" s="210" t="s">
        <v>156</v>
      </c>
      <c r="H82" s="200" t="s">
        <v>729</v>
      </c>
      <c r="I82" s="200">
        <v>5</v>
      </c>
      <c r="J82" s="201">
        <v>560</v>
      </c>
      <c r="K82" s="202">
        <v>3</v>
      </c>
      <c r="L82" s="203">
        <v>2820</v>
      </c>
      <c r="M82" s="203">
        <v>5775</v>
      </c>
      <c r="AO82" s="205">
        <v>5775</v>
      </c>
      <c r="AP82" s="206">
        <v>585</v>
      </c>
      <c r="AQ82" s="190">
        <v>33</v>
      </c>
      <c r="AR82" s="190">
        <v>2</v>
      </c>
    </row>
    <row r="83" spans="1:44" ht="11.25">
      <c r="A83" s="188">
        <v>10</v>
      </c>
      <c r="B83" s="190">
        <v>15</v>
      </c>
      <c r="C83" s="190">
        <v>1</v>
      </c>
      <c r="D83" s="208" t="s">
        <v>442</v>
      </c>
      <c r="E83" s="200">
        <v>1993</v>
      </c>
      <c r="F83" s="190">
        <v>1</v>
      </c>
      <c r="G83" s="210" t="s">
        <v>158</v>
      </c>
      <c r="H83" s="200" t="s">
        <v>729</v>
      </c>
      <c r="I83" s="200">
        <v>5</v>
      </c>
      <c r="J83" s="201">
        <v>580</v>
      </c>
      <c r="K83" s="202">
        <v>14</v>
      </c>
      <c r="L83" s="203">
        <v>2826</v>
      </c>
      <c r="M83" s="203">
        <v>5797</v>
      </c>
      <c r="AO83" s="205">
        <v>5797</v>
      </c>
      <c r="AP83" s="206">
        <v>578</v>
      </c>
      <c r="AQ83" s="190">
        <v>33</v>
      </c>
      <c r="AR83" s="190">
        <v>2</v>
      </c>
    </row>
    <row r="84" spans="1:44" ht="11.25">
      <c r="A84" s="188">
        <v>11</v>
      </c>
      <c r="B84" s="190">
        <v>16</v>
      </c>
      <c r="C84" s="190">
        <v>5</v>
      </c>
      <c r="D84" s="208" t="s">
        <v>452</v>
      </c>
      <c r="E84" s="200">
        <v>1992</v>
      </c>
      <c r="F84" s="190">
        <v>1</v>
      </c>
      <c r="G84" s="210" t="s">
        <v>193</v>
      </c>
      <c r="H84" s="200" t="s">
        <v>729</v>
      </c>
      <c r="I84" s="200">
        <v>5</v>
      </c>
      <c r="J84" s="201">
        <v>556</v>
      </c>
      <c r="K84" s="202">
        <v>21</v>
      </c>
      <c r="L84" s="203">
        <v>2802</v>
      </c>
      <c r="M84" s="203">
        <v>5825</v>
      </c>
      <c r="AO84" s="205">
        <v>5825</v>
      </c>
      <c r="AP84" s="206">
        <v>570</v>
      </c>
      <c r="AQ84" s="190">
        <v>33</v>
      </c>
      <c r="AR84" s="190">
        <v>2</v>
      </c>
    </row>
    <row r="85" spans="1:44" ht="11.25">
      <c r="A85" s="188">
        <v>12</v>
      </c>
      <c r="B85" s="190">
        <v>15</v>
      </c>
      <c r="C85" s="190">
        <v>6</v>
      </c>
      <c r="D85" s="208" t="s">
        <v>447</v>
      </c>
      <c r="E85" s="200">
        <v>1994</v>
      </c>
      <c r="F85" s="190">
        <v>1</v>
      </c>
      <c r="G85" s="210" t="s">
        <v>158</v>
      </c>
      <c r="H85" s="200" t="s">
        <v>729</v>
      </c>
      <c r="I85" s="200">
        <v>5</v>
      </c>
      <c r="J85" s="201">
        <v>570</v>
      </c>
      <c r="K85" s="202">
        <v>14</v>
      </c>
      <c r="L85" s="203">
        <v>2840</v>
      </c>
      <c r="M85" s="203">
        <v>5865</v>
      </c>
      <c r="AO85" s="205">
        <v>5865</v>
      </c>
      <c r="AP85" s="206">
        <v>558</v>
      </c>
      <c r="AQ85" s="190">
        <v>33</v>
      </c>
      <c r="AR85" s="190">
        <v>2</v>
      </c>
    </row>
    <row r="86" spans="1:44" ht="11.25">
      <c r="A86" s="188">
        <v>13</v>
      </c>
      <c r="B86" s="190">
        <v>14</v>
      </c>
      <c r="C86" s="190">
        <v>4</v>
      </c>
      <c r="D86" s="208" t="s">
        <v>439</v>
      </c>
      <c r="E86" s="200">
        <v>1993</v>
      </c>
      <c r="F86" s="190">
        <v>1</v>
      </c>
      <c r="G86" s="210" t="s">
        <v>273</v>
      </c>
      <c r="H86" s="200" t="s">
        <v>729</v>
      </c>
      <c r="I86" s="200">
        <v>5</v>
      </c>
      <c r="J86" s="201">
        <v>581</v>
      </c>
      <c r="K86" s="202">
        <v>8</v>
      </c>
      <c r="L86" s="203">
        <v>2833</v>
      </c>
      <c r="M86" s="203">
        <v>5911</v>
      </c>
      <c r="AO86" s="205">
        <v>5911</v>
      </c>
      <c r="AP86" s="206">
        <v>545</v>
      </c>
      <c r="AQ86" s="190">
        <v>33</v>
      </c>
      <c r="AR86" s="190">
        <v>2</v>
      </c>
    </row>
    <row r="87" spans="1:44" ht="11.25">
      <c r="A87" s="188">
        <v>14</v>
      </c>
      <c r="B87" s="190">
        <v>14</v>
      </c>
      <c r="C87" s="190">
        <v>2</v>
      </c>
      <c r="D87" s="208" t="s">
        <v>437</v>
      </c>
      <c r="E87" s="200">
        <v>1995</v>
      </c>
      <c r="F87" s="190">
        <v>1</v>
      </c>
      <c r="G87" s="210" t="s">
        <v>156</v>
      </c>
      <c r="H87" s="200" t="s">
        <v>729</v>
      </c>
      <c r="I87" s="200">
        <v>5</v>
      </c>
      <c r="J87" s="201">
        <v>590</v>
      </c>
      <c r="K87" s="202">
        <v>3</v>
      </c>
      <c r="L87" s="203">
        <v>2903</v>
      </c>
      <c r="M87" s="203">
        <v>5971</v>
      </c>
      <c r="AO87" s="205">
        <v>5971</v>
      </c>
      <c r="AP87" s="206">
        <v>529</v>
      </c>
      <c r="AQ87" s="190">
        <v>33</v>
      </c>
      <c r="AR87" s="190">
        <v>2</v>
      </c>
    </row>
    <row r="88" spans="1:44" ht="11.25">
      <c r="A88" s="188">
        <v>15</v>
      </c>
      <c r="B88" s="190">
        <v>13</v>
      </c>
      <c r="C88" s="190">
        <v>3</v>
      </c>
      <c r="D88" s="208" t="s">
        <v>432</v>
      </c>
      <c r="E88" s="200">
        <v>1993</v>
      </c>
      <c r="F88" s="190">
        <v>1</v>
      </c>
      <c r="G88" s="210" t="s">
        <v>186</v>
      </c>
      <c r="H88" s="200" t="s">
        <v>729</v>
      </c>
      <c r="I88" s="200">
        <v>5</v>
      </c>
      <c r="J88" s="201">
        <v>598</v>
      </c>
      <c r="K88" s="202">
        <v>7</v>
      </c>
      <c r="L88" s="203">
        <v>2921</v>
      </c>
      <c r="M88" s="203">
        <v>5988</v>
      </c>
      <c r="AO88" s="205">
        <v>5988</v>
      </c>
      <c r="AP88" s="206">
        <v>524</v>
      </c>
      <c r="AQ88" s="190">
        <v>33</v>
      </c>
      <c r="AR88" s="190">
        <v>2</v>
      </c>
    </row>
    <row r="89" spans="1:44" ht="11.25">
      <c r="A89" s="188">
        <v>16</v>
      </c>
      <c r="B89" s="190">
        <v>14</v>
      </c>
      <c r="C89" s="190">
        <v>6</v>
      </c>
      <c r="D89" s="208" t="s">
        <v>441</v>
      </c>
      <c r="E89" s="200">
        <v>1994</v>
      </c>
      <c r="F89" s="190">
        <v>1</v>
      </c>
      <c r="G89" s="210" t="s">
        <v>181</v>
      </c>
      <c r="H89" s="200" t="s">
        <v>729</v>
      </c>
      <c r="I89" s="200">
        <v>5</v>
      </c>
      <c r="J89" s="201">
        <v>592</v>
      </c>
      <c r="K89" s="202">
        <v>18</v>
      </c>
      <c r="L89" s="203">
        <v>2909</v>
      </c>
      <c r="M89" s="203">
        <v>10030</v>
      </c>
      <c r="AO89" s="205">
        <v>10030</v>
      </c>
      <c r="AP89" s="206">
        <v>513</v>
      </c>
      <c r="AQ89" s="190">
        <v>33</v>
      </c>
      <c r="AR89" s="190">
        <v>2</v>
      </c>
    </row>
    <row r="90" spans="1:44" ht="11.25">
      <c r="A90" s="188">
        <v>17</v>
      </c>
      <c r="B90" s="190">
        <v>13</v>
      </c>
      <c r="C90" s="190">
        <v>5</v>
      </c>
      <c r="D90" s="208" t="s">
        <v>434</v>
      </c>
      <c r="E90" s="200">
        <v>1995</v>
      </c>
      <c r="F90" s="190">
        <v>1</v>
      </c>
      <c r="G90" s="210" t="s">
        <v>166</v>
      </c>
      <c r="H90" s="200" t="s">
        <v>729</v>
      </c>
      <c r="I90" s="200">
        <v>5</v>
      </c>
      <c r="J90" s="201">
        <v>1010</v>
      </c>
      <c r="K90" s="202">
        <v>5</v>
      </c>
      <c r="L90" s="203">
        <v>2965</v>
      </c>
      <c r="M90" s="203">
        <v>10153</v>
      </c>
      <c r="AO90" s="205">
        <v>10153</v>
      </c>
      <c r="AP90" s="206">
        <v>483</v>
      </c>
      <c r="AQ90" s="190">
        <v>33</v>
      </c>
      <c r="AR90" s="190">
        <v>2</v>
      </c>
    </row>
    <row r="91" spans="1:44" ht="11.25">
      <c r="A91" s="188">
        <v>18</v>
      </c>
      <c r="B91" s="190">
        <v>14</v>
      </c>
      <c r="C91" s="190">
        <v>1</v>
      </c>
      <c r="D91" s="208" t="s">
        <v>436</v>
      </c>
      <c r="E91" s="200">
        <v>1995</v>
      </c>
      <c r="F91" s="190">
        <v>1</v>
      </c>
      <c r="G91" s="210" t="s">
        <v>132</v>
      </c>
      <c r="H91" s="200" t="s">
        <v>729</v>
      </c>
      <c r="I91" s="200">
        <v>5</v>
      </c>
      <c r="J91" s="201">
        <v>594</v>
      </c>
      <c r="K91" s="202">
        <v>13</v>
      </c>
      <c r="L91" s="203">
        <v>2979</v>
      </c>
      <c r="M91" s="203">
        <v>10188</v>
      </c>
      <c r="AO91" s="205">
        <v>10188</v>
      </c>
      <c r="AP91" s="206">
        <v>475</v>
      </c>
      <c r="AQ91" s="190">
        <v>33</v>
      </c>
      <c r="AR91" s="190">
        <v>2</v>
      </c>
    </row>
    <row r="92" spans="1:44" ht="11.25">
      <c r="A92" s="188">
        <v>19</v>
      </c>
      <c r="B92" s="190">
        <v>11</v>
      </c>
      <c r="C92" s="190">
        <v>4</v>
      </c>
      <c r="D92" s="208" t="s">
        <v>420</v>
      </c>
      <c r="E92" s="200">
        <v>1995</v>
      </c>
      <c r="F92" s="190">
        <v>1</v>
      </c>
      <c r="G92" s="210" t="s">
        <v>181</v>
      </c>
      <c r="H92" s="200" t="s">
        <v>729</v>
      </c>
      <c r="I92" s="200">
        <v>5</v>
      </c>
      <c r="J92" s="201">
        <v>1034</v>
      </c>
      <c r="K92" s="202">
        <v>18</v>
      </c>
      <c r="L92" s="203">
        <v>3018</v>
      </c>
      <c r="M92" s="203">
        <v>10310</v>
      </c>
      <c r="AO92" s="205">
        <v>10310</v>
      </c>
      <c r="AP92" s="206">
        <v>448</v>
      </c>
      <c r="AQ92" s="190">
        <v>33</v>
      </c>
      <c r="AR92" s="190">
        <v>2</v>
      </c>
    </row>
    <row r="93" spans="1:44" ht="11.25">
      <c r="A93" s="188">
        <v>20</v>
      </c>
      <c r="B93" s="190">
        <v>12</v>
      </c>
      <c r="C93" s="190">
        <v>1</v>
      </c>
      <c r="D93" s="208" t="s">
        <v>395</v>
      </c>
      <c r="E93" s="200">
        <v>1993</v>
      </c>
      <c r="F93" s="190">
        <v>1</v>
      </c>
      <c r="G93" s="210" t="s">
        <v>162</v>
      </c>
      <c r="H93" s="200" t="s">
        <v>729</v>
      </c>
      <c r="I93" s="200">
        <v>5</v>
      </c>
      <c r="J93" s="201">
        <v>1030</v>
      </c>
      <c r="K93" s="202">
        <v>15</v>
      </c>
      <c r="L93" s="203">
        <v>3115</v>
      </c>
      <c r="M93" s="203">
        <v>10430</v>
      </c>
      <c r="AO93" s="205">
        <v>10430</v>
      </c>
      <c r="AP93" s="206">
        <v>423</v>
      </c>
      <c r="AQ93" s="190">
        <v>33</v>
      </c>
      <c r="AR93" s="190">
        <v>2</v>
      </c>
    </row>
    <row r="94" spans="1:44" ht="11.25">
      <c r="A94" s="188">
        <v>21</v>
      </c>
      <c r="B94" s="190">
        <v>9</v>
      </c>
      <c r="C94" s="190">
        <v>6</v>
      </c>
      <c r="D94" s="208" t="s">
        <v>411</v>
      </c>
      <c r="E94" s="200">
        <v>1995</v>
      </c>
      <c r="F94" s="190">
        <v>1</v>
      </c>
      <c r="G94" s="210" t="s">
        <v>193</v>
      </c>
      <c r="H94" s="200" t="s">
        <v>729</v>
      </c>
      <c r="I94" s="200">
        <v>5</v>
      </c>
      <c r="J94" s="201">
        <v>1096</v>
      </c>
      <c r="K94" s="202">
        <v>21</v>
      </c>
      <c r="L94" s="203">
        <v>3239</v>
      </c>
      <c r="M94" s="203">
        <v>10936</v>
      </c>
      <c r="AO94" s="205">
        <v>10936</v>
      </c>
      <c r="AP94" s="206">
        <v>337</v>
      </c>
      <c r="AQ94" s="190">
        <v>33</v>
      </c>
      <c r="AR94" s="190">
        <v>2</v>
      </c>
    </row>
    <row r="95" spans="2:44" ht="11.25">
      <c r="B95" s="190">
        <v>12</v>
      </c>
      <c r="C95" s="190">
        <v>6</v>
      </c>
      <c r="D95" s="208" t="s">
        <v>429</v>
      </c>
      <c r="E95" s="200">
        <v>1993</v>
      </c>
      <c r="F95" s="190">
        <v>1</v>
      </c>
      <c r="G95" s="210" t="s">
        <v>144</v>
      </c>
      <c r="H95" s="200" t="s">
        <v>729</v>
      </c>
      <c r="I95" s="200">
        <v>5</v>
      </c>
      <c r="J95" s="201">
        <v>1025</v>
      </c>
      <c r="K95" s="202">
        <v>17</v>
      </c>
      <c r="L95" s="203" t="s">
        <v>631</v>
      </c>
      <c r="M95" s="203" t="s">
        <v>631</v>
      </c>
      <c r="AO95" s="205" t="s">
        <v>631</v>
      </c>
      <c r="AQ95" s="190">
        <v>33</v>
      </c>
      <c r="AR95" s="190">
        <v>2</v>
      </c>
    </row>
    <row r="96" spans="2:44" ht="11.25">
      <c r="B96" s="190">
        <v>16</v>
      </c>
      <c r="C96" s="190">
        <v>3</v>
      </c>
      <c r="D96" s="208" t="s">
        <v>450</v>
      </c>
      <c r="E96" s="200">
        <v>1985</v>
      </c>
      <c r="F96" s="190">
        <v>1</v>
      </c>
      <c r="G96" s="210" t="s">
        <v>172</v>
      </c>
      <c r="H96" s="200" t="s">
        <v>729</v>
      </c>
      <c r="I96" s="200">
        <v>5</v>
      </c>
      <c r="J96" s="201">
        <v>502</v>
      </c>
      <c r="K96" s="202">
        <v>6</v>
      </c>
      <c r="L96" s="203" t="s">
        <v>631</v>
      </c>
      <c r="M96" s="203" t="s">
        <v>631</v>
      </c>
      <c r="AO96" s="205" t="s">
        <v>631</v>
      </c>
      <c r="AQ96" s="190">
        <v>33</v>
      </c>
      <c r="AR96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unka17">
    <tabColor indexed="42"/>
  </sheetPr>
  <dimension ref="A1:AS101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MENU2!B8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MENU2!E8</f>
        <v>100 női gyors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742</v>
      </c>
      <c r="H3" s="200" t="s">
        <v>727</v>
      </c>
      <c r="I3" s="200">
        <v>6</v>
      </c>
    </row>
    <row r="4" spans="1:44" ht="11.25">
      <c r="A4" s="188">
        <v>1</v>
      </c>
      <c r="B4" s="190">
        <v>10</v>
      </c>
      <c r="C4" s="190">
        <v>3</v>
      </c>
      <c r="D4" s="208" t="s">
        <v>505</v>
      </c>
      <c r="E4" s="200">
        <v>1999</v>
      </c>
      <c r="F4" s="190">
        <v>2</v>
      </c>
      <c r="G4" s="210" t="s">
        <v>168</v>
      </c>
      <c r="H4" s="200" t="s">
        <v>727</v>
      </c>
      <c r="I4" s="200">
        <v>6</v>
      </c>
      <c r="J4" s="201">
        <v>1095</v>
      </c>
      <c r="K4" s="202">
        <v>10</v>
      </c>
      <c r="L4" s="203">
        <v>3206</v>
      </c>
      <c r="M4" s="203">
        <v>10572</v>
      </c>
      <c r="AO4" s="205">
        <v>10572</v>
      </c>
      <c r="AP4" s="206">
        <v>555</v>
      </c>
      <c r="AQ4" s="190">
        <v>34</v>
      </c>
      <c r="AR4" s="190">
        <v>2</v>
      </c>
    </row>
    <row r="5" spans="1:44" ht="11.25">
      <c r="A5" s="188">
        <v>2</v>
      </c>
      <c r="B5" s="190">
        <v>12</v>
      </c>
      <c r="C5" s="190">
        <v>2</v>
      </c>
      <c r="D5" s="208" t="s">
        <v>518</v>
      </c>
      <c r="E5" s="200">
        <v>1998</v>
      </c>
      <c r="F5" s="190">
        <v>2</v>
      </c>
      <c r="G5" s="210" t="s">
        <v>132</v>
      </c>
      <c r="H5" s="200" t="s">
        <v>727</v>
      </c>
      <c r="I5" s="200">
        <v>6</v>
      </c>
      <c r="J5" s="201">
        <v>1080</v>
      </c>
      <c r="K5" s="202">
        <v>13</v>
      </c>
      <c r="L5" s="203">
        <v>3131</v>
      </c>
      <c r="M5" s="203">
        <v>10673</v>
      </c>
      <c r="AO5" s="205">
        <v>10673</v>
      </c>
      <c r="AP5" s="206">
        <v>530</v>
      </c>
      <c r="AQ5" s="190">
        <v>34</v>
      </c>
      <c r="AR5" s="190">
        <v>2</v>
      </c>
    </row>
    <row r="6" spans="1:44" ht="11.25">
      <c r="A6" s="188">
        <v>3</v>
      </c>
      <c r="B6" s="190">
        <v>13</v>
      </c>
      <c r="C6" s="190">
        <v>3</v>
      </c>
      <c r="D6" s="208" t="s">
        <v>523</v>
      </c>
      <c r="E6" s="200">
        <v>1998</v>
      </c>
      <c r="F6" s="190">
        <v>2</v>
      </c>
      <c r="G6" s="210" t="s">
        <v>181</v>
      </c>
      <c r="H6" s="200" t="s">
        <v>727</v>
      </c>
      <c r="I6" s="200">
        <v>6</v>
      </c>
      <c r="J6" s="201">
        <v>1073</v>
      </c>
      <c r="K6" s="202">
        <v>18</v>
      </c>
      <c r="L6" s="203">
        <v>3293</v>
      </c>
      <c r="M6" s="203">
        <v>10705</v>
      </c>
      <c r="AO6" s="205">
        <v>10705</v>
      </c>
      <c r="AP6" s="206">
        <v>522</v>
      </c>
      <c r="AQ6" s="190">
        <v>34</v>
      </c>
      <c r="AR6" s="190">
        <v>2</v>
      </c>
    </row>
    <row r="7" spans="1:44" ht="11.25">
      <c r="A7" s="188">
        <v>4</v>
      </c>
      <c r="B7" s="190">
        <v>12</v>
      </c>
      <c r="C7" s="190">
        <v>4</v>
      </c>
      <c r="D7" s="208" t="s">
        <v>515</v>
      </c>
      <c r="E7" s="200">
        <v>1998</v>
      </c>
      <c r="F7" s="190">
        <v>2</v>
      </c>
      <c r="G7" s="210" t="s">
        <v>310</v>
      </c>
      <c r="H7" s="200" t="s">
        <v>727</v>
      </c>
      <c r="I7" s="200">
        <v>6</v>
      </c>
      <c r="J7" s="201">
        <v>1080</v>
      </c>
      <c r="K7" s="202">
        <v>25</v>
      </c>
      <c r="L7" s="203">
        <v>3268</v>
      </c>
      <c r="M7" s="203">
        <v>10770</v>
      </c>
      <c r="AO7" s="205">
        <v>10770</v>
      </c>
      <c r="AP7" s="206">
        <v>507</v>
      </c>
      <c r="AQ7" s="190">
        <v>34</v>
      </c>
      <c r="AR7" s="190">
        <v>2</v>
      </c>
    </row>
    <row r="8" spans="1:44" ht="11.25">
      <c r="A8" s="188">
        <v>5</v>
      </c>
      <c r="B8" s="190">
        <v>13</v>
      </c>
      <c r="C8" s="190">
        <v>1</v>
      </c>
      <c r="D8" s="208" t="s">
        <v>516</v>
      </c>
      <c r="E8" s="200">
        <v>1998</v>
      </c>
      <c r="F8" s="190">
        <v>2</v>
      </c>
      <c r="G8" s="210" t="s">
        <v>156</v>
      </c>
      <c r="H8" s="200" t="s">
        <v>727</v>
      </c>
      <c r="I8" s="200">
        <v>6</v>
      </c>
      <c r="J8" s="201">
        <v>1079</v>
      </c>
      <c r="K8" s="202">
        <v>3</v>
      </c>
      <c r="L8" s="203">
        <v>3406</v>
      </c>
      <c r="M8" s="203">
        <v>10962</v>
      </c>
      <c r="AO8" s="205">
        <v>10962</v>
      </c>
      <c r="AP8" s="206">
        <v>466</v>
      </c>
      <c r="AQ8" s="190">
        <v>34</v>
      </c>
      <c r="AR8" s="190">
        <v>2</v>
      </c>
    </row>
    <row r="9" spans="1:44" ht="11.25">
      <c r="A9" s="188">
        <v>6</v>
      </c>
      <c r="B9" s="190">
        <v>8</v>
      </c>
      <c r="C9" s="190">
        <v>3</v>
      </c>
      <c r="D9" s="208" t="s">
        <v>492</v>
      </c>
      <c r="E9" s="200">
        <v>1998</v>
      </c>
      <c r="F9" s="190">
        <v>2</v>
      </c>
      <c r="G9" s="210" t="s">
        <v>140</v>
      </c>
      <c r="H9" s="200" t="s">
        <v>727</v>
      </c>
      <c r="I9" s="200">
        <v>6</v>
      </c>
      <c r="J9" s="201">
        <v>1123</v>
      </c>
      <c r="K9" s="202">
        <v>22</v>
      </c>
      <c r="L9" s="203">
        <v>3391</v>
      </c>
      <c r="M9" s="203">
        <v>10968</v>
      </c>
      <c r="AO9" s="205">
        <v>10968</v>
      </c>
      <c r="AP9" s="206">
        <v>465</v>
      </c>
      <c r="AQ9" s="190">
        <v>34</v>
      </c>
      <c r="AR9" s="190">
        <v>2</v>
      </c>
    </row>
    <row r="10" spans="1:44" ht="11.25">
      <c r="A10" s="188">
        <v>7</v>
      </c>
      <c r="B10" s="190">
        <v>13</v>
      </c>
      <c r="C10" s="190">
        <v>2</v>
      </c>
      <c r="D10" s="208" t="s">
        <v>524</v>
      </c>
      <c r="E10" s="200">
        <v>1999</v>
      </c>
      <c r="F10" s="190">
        <v>2</v>
      </c>
      <c r="G10" s="210" t="s">
        <v>186</v>
      </c>
      <c r="H10" s="200" t="s">
        <v>727</v>
      </c>
      <c r="I10" s="200">
        <v>6</v>
      </c>
      <c r="J10" s="201">
        <v>1076</v>
      </c>
      <c r="K10" s="202">
        <v>7</v>
      </c>
      <c r="L10" s="203">
        <v>3355</v>
      </c>
      <c r="M10" s="203">
        <v>11005</v>
      </c>
      <c r="AO10" s="205">
        <v>11005</v>
      </c>
      <c r="AP10" s="206">
        <v>458</v>
      </c>
      <c r="AQ10" s="190">
        <v>34</v>
      </c>
      <c r="AR10" s="190">
        <v>2</v>
      </c>
    </row>
    <row r="11" spans="1:44" ht="11.25">
      <c r="A11" s="188">
        <v>8</v>
      </c>
      <c r="B11" s="190">
        <v>10</v>
      </c>
      <c r="C11" s="190">
        <v>5</v>
      </c>
      <c r="D11" s="208" t="s">
        <v>507</v>
      </c>
      <c r="E11" s="200">
        <v>1998</v>
      </c>
      <c r="F11" s="190">
        <v>2</v>
      </c>
      <c r="G11" s="210" t="s">
        <v>140</v>
      </c>
      <c r="H11" s="200" t="s">
        <v>727</v>
      </c>
      <c r="I11" s="200">
        <v>6</v>
      </c>
      <c r="J11" s="201">
        <v>1102</v>
      </c>
      <c r="K11" s="202">
        <v>22</v>
      </c>
      <c r="L11" s="203">
        <v>3444</v>
      </c>
      <c r="M11" s="203">
        <v>11014</v>
      </c>
      <c r="AO11" s="205">
        <v>11014</v>
      </c>
      <c r="AP11" s="206">
        <v>456</v>
      </c>
      <c r="AQ11" s="190">
        <v>34</v>
      </c>
      <c r="AR11" s="190">
        <v>2</v>
      </c>
    </row>
    <row r="12" spans="1:44" ht="11.25">
      <c r="A12" s="188">
        <v>9</v>
      </c>
      <c r="B12" s="190">
        <v>10</v>
      </c>
      <c r="C12" s="190">
        <v>6</v>
      </c>
      <c r="D12" s="208" t="s">
        <v>502</v>
      </c>
      <c r="E12" s="200">
        <v>1998</v>
      </c>
      <c r="F12" s="190">
        <v>2</v>
      </c>
      <c r="G12" s="210" t="s">
        <v>144</v>
      </c>
      <c r="H12" s="200" t="s">
        <v>727</v>
      </c>
      <c r="I12" s="200">
        <v>6</v>
      </c>
      <c r="J12" s="201">
        <v>1105</v>
      </c>
      <c r="K12" s="202">
        <v>17</v>
      </c>
      <c r="L12" s="203">
        <v>3393</v>
      </c>
      <c r="M12" s="203">
        <v>11080</v>
      </c>
      <c r="AO12" s="205">
        <v>11080</v>
      </c>
      <c r="AP12" s="206">
        <v>443</v>
      </c>
      <c r="AQ12" s="190">
        <v>34</v>
      </c>
      <c r="AR12" s="190">
        <v>2</v>
      </c>
    </row>
    <row r="13" spans="1:44" ht="11.25">
      <c r="A13" s="188">
        <v>10</v>
      </c>
      <c r="B13" s="190">
        <v>10</v>
      </c>
      <c r="C13" s="190">
        <v>4</v>
      </c>
      <c r="D13" s="208" t="s">
        <v>503</v>
      </c>
      <c r="E13" s="200">
        <v>1999</v>
      </c>
      <c r="F13" s="190">
        <v>2</v>
      </c>
      <c r="G13" s="210" t="s">
        <v>186</v>
      </c>
      <c r="H13" s="200" t="s">
        <v>727</v>
      </c>
      <c r="I13" s="200">
        <v>6</v>
      </c>
      <c r="J13" s="201">
        <v>1100</v>
      </c>
      <c r="K13" s="202">
        <v>7</v>
      </c>
      <c r="L13" s="203">
        <v>3410</v>
      </c>
      <c r="M13" s="203">
        <v>11086</v>
      </c>
      <c r="AO13" s="205">
        <v>11086</v>
      </c>
      <c r="AP13" s="206">
        <v>442</v>
      </c>
      <c r="AQ13" s="190">
        <v>34</v>
      </c>
      <c r="AR13" s="190">
        <v>2</v>
      </c>
    </row>
    <row r="14" spans="1:44" ht="11.25">
      <c r="A14" s="188">
        <v>11</v>
      </c>
      <c r="B14" s="190">
        <v>9</v>
      </c>
      <c r="C14" s="190">
        <v>1</v>
      </c>
      <c r="D14" s="208" t="s">
        <v>230</v>
      </c>
      <c r="E14" s="200">
        <v>1999</v>
      </c>
      <c r="F14" s="190">
        <v>2</v>
      </c>
      <c r="G14" s="210" t="s">
        <v>193</v>
      </c>
      <c r="H14" s="200" t="s">
        <v>727</v>
      </c>
      <c r="I14" s="200">
        <v>6</v>
      </c>
      <c r="J14" s="201">
        <v>1122</v>
      </c>
      <c r="K14" s="202">
        <v>21</v>
      </c>
      <c r="L14" s="203">
        <v>3382</v>
      </c>
      <c r="M14" s="203">
        <v>11102</v>
      </c>
      <c r="AO14" s="205">
        <v>11102</v>
      </c>
      <c r="AP14" s="206">
        <v>439</v>
      </c>
      <c r="AQ14" s="190">
        <v>34</v>
      </c>
      <c r="AR14" s="190">
        <v>2</v>
      </c>
    </row>
    <row r="15" spans="1:44" ht="11.25">
      <c r="A15" s="188">
        <v>12</v>
      </c>
      <c r="B15" s="190">
        <v>13</v>
      </c>
      <c r="C15" s="190">
        <v>5</v>
      </c>
      <c r="D15" s="208" t="s">
        <v>525</v>
      </c>
      <c r="E15" s="200">
        <v>1998</v>
      </c>
      <c r="F15" s="190">
        <v>2</v>
      </c>
      <c r="G15" s="210" t="s">
        <v>179</v>
      </c>
      <c r="H15" s="200" t="s">
        <v>727</v>
      </c>
      <c r="I15" s="200">
        <v>6</v>
      </c>
      <c r="J15" s="201">
        <v>1078</v>
      </c>
      <c r="K15" s="202">
        <v>26</v>
      </c>
      <c r="L15" s="203">
        <v>3395</v>
      </c>
      <c r="M15" s="203">
        <v>11103</v>
      </c>
      <c r="AO15" s="205">
        <v>11103</v>
      </c>
      <c r="AP15" s="206">
        <v>439</v>
      </c>
      <c r="AQ15" s="190">
        <v>34</v>
      </c>
      <c r="AR15" s="190">
        <v>2</v>
      </c>
    </row>
    <row r="16" spans="1:44" ht="11.25">
      <c r="A16" s="188">
        <v>13</v>
      </c>
      <c r="B16" s="190">
        <v>11</v>
      </c>
      <c r="C16" s="190">
        <v>6</v>
      </c>
      <c r="D16" s="208" t="s">
        <v>508</v>
      </c>
      <c r="E16" s="200">
        <v>1999</v>
      </c>
      <c r="F16" s="190">
        <v>2</v>
      </c>
      <c r="G16" s="210" t="s">
        <v>156</v>
      </c>
      <c r="H16" s="200" t="s">
        <v>727</v>
      </c>
      <c r="I16" s="200">
        <v>6</v>
      </c>
      <c r="J16" s="201">
        <v>1090</v>
      </c>
      <c r="K16" s="202">
        <v>3</v>
      </c>
      <c r="L16" s="203">
        <v>3448</v>
      </c>
      <c r="M16" s="203">
        <v>11117</v>
      </c>
      <c r="AO16" s="205">
        <v>11117</v>
      </c>
      <c r="AP16" s="206">
        <v>437</v>
      </c>
      <c r="AQ16" s="190">
        <v>34</v>
      </c>
      <c r="AR16" s="190">
        <v>2</v>
      </c>
    </row>
    <row r="17" spans="1:44" ht="11.25">
      <c r="A17" s="188">
        <v>14</v>
      </c>
      <c r="B17" s="190">
        <v>12</v>
      </c>
      <c r="C17" s="190">
        <v>5</v>
      </c>
      <c r="D17" s="208" t="s">
        <v>519</v>
      </c>
      <c r="E17" s="200">
        <v>1998</v>
      </c>
      <c r="F17" s="190">
        <v>2</v>
      </c>
      <c r="G17" s="210" t="s">
        <v>186</v>
      </c>
      <c r="H17" s="200" t="s">
        <v>727</v>
      </c>
      <c r="I17" s="200">
        <v>6</v>
      </c>
      <c r="J17" s="201">
        <v>1080</v>
      </c>
      <c r="K17" s="202">
        <v>7</v>
      </c>
      <c r="L17" s="203">
        <v>3436</v>
      </c>
      <c r="M17" s="203">
        <v>11131</v>
      </c>
      <c r="AO17" s="205">
        <v>11131</v>
      </c>
      <c r="AP17" s="206">
        <v>434</v>
      </c>
      <c r="AQ17" s="190">
        <v>34</v>
      </c>
      <c r="AR17" s="190">
        <v>2</v>
      </c>
    </row>
    <row r="18" spans="1:44" ht="11.25">
      <c r="A18" s="188">
        <v>15</v>
      </c>
      <c r="B18" s="190">
        <v>10</v>
      </c>
      <c r="C18" s="190">
        <v>1</v>
      </c>
      <c r="D18" s="208" t="s">
        <v>498</v>
      </c>
      <c r="E18" s="200">
        <v>1998</v>
      </c>
      <c r="F18" s="190">
        <v>2</v>
      </c>
      <c r="G18" s="210" t="s">
        <v>156</v>
      </c>
      <c r="H18" s="200" t="s">
        <v>727</v>
      </c>
      <c r="I18" s="200">
        <v>6</v>
      </c>
      <c r="J18" s="201">
        <v>1110</v>
      </c>
      <c r="K18" s="202">
        <v>3</v>
      </c>
      <c r="L18" s="203">
        <v>3433</v>
      </c>
      <c r="M18" s="203">
        <v>11142</v>
      </c>
      <c r="AO18" s="205">
        <v>11142</v>
      </c>
      <c r="AP18" s="206">
        <v>432</v>
      </c>
      <c r="AQ18" s="190">
        <v>34</v>
      </c>
      <c r="AR18" s="190">
        <v>2</v>
      </c>
    </row>
    <row r="19" spans="1:44" ht="11.25">
      <c r="A19" s="188">
        <v>16</v>
      </c>
      <c r="B19" s="190">
        <v>7</v>
      </c>
      <c r="C19" s="190">
        <v>5</v>
      </c>
      <c r="D19" s="208" t="s">
        <v>486</v>
      </c>
      <c r="E19" s="200">
        <v>1998</v>
      </c>
      <c r="F19" s="190">
        <v>2</v>
      </c>
      <c r="G19" s="210" t="s">
        <v>310</v>
      </c>
      <c r="H19" s="200" t="s">
        <v>727</v>
      </c>
      <c r="I19" s="200">
        <v>6</v>
      </c>
      <c r="J19" s="201">
        <v>1150</v>
      </c>
      <c r="K19" s="202">
        <v>25</v>
      </c>
      <c r="L19" s="203">
        <v>3497</v>
      </c>
      <c r="M19" s="203">
        <v>11295</v>
      </c>
      <c r="AO19" s="205">
        <v>11295</v>
      </c>
      <c r="AP19" s="206">
        <v>405</v>
      </c>
      <c r="AQ19" s="190">
        <v>34</v>
      </c>
      <c r="AR19" s="190">
        <v>2</v>
      </c>
    </row>
    <row r="20" spans="1:44" ht="11.25">
      <c r="A20" s="188">
        <v>17</v>
      </c>
      <c r="B20" s="190">
        <v>8</v>
      </c>
      <c r="C20" s="190">
        <v>5</v>
      </c>
      <c r="D20" s="208" t="s">
        <v>339</v>
      </c>
      <c r="E20" s="200">
        <v>1998</v>
      </c>
      <c r="F20" s="190">
        <v>2</v>
      </c>
      <c r="G20" s="210" t="s">
        <v>273</v>
      </c>
      <c r="H20" s="200" t="s">
        <v>727</v>
      </c>
      <c r="I20" s="200">
        <v>6</v>
      </c>
      <c r="J20" s="201">
        <v>1133</v>
      </c>
      <c r="K20" s="202">
        <v>8</v>
      </c>
      <c r="L20" s="203">
        <v>3551</v>
      </c>
      <c r="M20" s="203">
        <v>11333</v>
      </c>
      <c r="AO20" s="205">
        <v>11333</v>
      </c>
      <c r="AP20" s="206">
        <v>399</v>
      </c>
      <c r="AQ20" s="190">
        <v>34</v>
      </c>
      <c r="AR20" s="190">
        <v>2</v>
      </c>
    </row>
    <row r="21" spans="1:44" ht="11.25">
      <c r="A21" s="188">
        <v>18</v>
      </c>
      <c r="B21" s="190">
        <v>9</v>
      </c>
      <c r="C21" s="190">
        <v>6</v>
      </c>
      <c r="D21" s="208" t="s">
        <v>493</v>
      </c>
      <c r="E21" s="200">
        <v>1999</v>
      </c>
      <c r="F21" s="190">
        <v>2</v>
      </c>
      <c r="G21" s="210" t="s">
        <v>186</v>
      </c>
      <c r="H21" s="200" t="s">
        <v>727</v>
      </c>
      <c r="I21" s="200">
        <v>6</v>
      </c>
      <c r="J21" s="201">
        <v>1120</v>
      </c>
      <c r="K21" s="202">
        <v>7</v>
      </c>
      <c r="L21" s="203">
        <v>3534</v>
      </c>
      <c r="M21" s="203">
        <v>11396</v>
      </c>
      <c r="AO21" s="205">
        <v>11396</v>
      </c>
      <c r="AP21" s="206">
        <v>389</v>
      </c>
      <c r="AQ21" s="190">
        <v>34</v>
      </c>
      <c r="AR21" s="190">
        <v>2</v>
      </c>
    </row>
    <row r="22" spans="1:44" ht="11.25">
      <c r="A22" s="188">
        <v>19</v>
      </c>
      <c r="B22" s="190">
        <v>7</v>
      </c>
      <c r="C22" s="190">
        <v>4</v>
      </c>
      <c r="D22" s="208" t="s">
        <v>490</v>
      </c>
      <c r="E22" s="200">
        <v>1999</v>
      </c>
      <c r="F22" s="190">
        <v>2</v>
      </c>
      <c r="G22" s="210" t="s">
        <v>140</v>
      </c>
      <c r="H22" s="200" t="s">
        <v>727</v>
      </c>
      <c r="I22" s="200">
        <v>6</v>
      </c>
      <c r="J22" s="201">
        <v>1148</v>
      </c>
      <c r="K22" s="202">
        <v>22</v>
      </c>
      <c r="L22" s="203">
        <v>3559</v>
      </c>
      <c r="M22" s="203">
        <v>11458</v>
      </c>
      <c r="AO22" s="205">
        <v>11458</v>
      </c>
      <c r="AP22" s="206">
        <v>379</v>
      </c>
      <c r="AQ22" s="190">
        <v>34</v>
      </c>
      <c r="AR22" s="190">
        <v>2</v>
      </c>
    </row>
    <row r="23" spans="1:44" ht="11.25">
      <c r="A23" s="188">
        <v>20</v>
      </c>
      <c r="B23" s="190">
        <v>8</v>
      </c>
      <c r="C23" s="190">
        <v>6</v>
      </c>
      <c r="D23" s="208" t="s">
        <v>488</v>
      </c>
      <c r="E23" s="200">
        <v>1999</v>
      </c>
      <c r="F23" s="190">
        <v>2</v>
      </c>
      <c r="G23" s="210" t="s">
        <v>140</v>
      </c>
      <c r="H23" s="200" t="s">
        <v>727</v>
      </c>
      <c r="I23" s="200">
        <v>6</v>
      </c>
      <c r="J23" s="201">
        <v>1138</v>
      </c>
      <c r="K23" s="202">
        <v>22</v>
      </c>
      <c r="L23" s="203">
        <v>3618</v>
      </c>
      <c r="M23" s="203">
        <v>11478</v>
      </c>
      <c r="AO23" s="205">
        <v>11478</v>
      </c>
      <c r="AP23" s="206">
        <v>376</v>
      </c>
      <c r="AQ23" s="190">
        <v>34</v>
      </c>
      <c r="AR23" s="190">
        <v>2</v>
      </c>
    </row>
    <row r="24" spans="1:44" ht="11.25">
      <c r="A24" s="188">
        <v>21</v>
      </c>
      <c r="B24" s="190">
        <v>5</v>
      </c>
      <c r="C24" s="190">
        <v>4</v>
      </c>
      <c r="D24" s="208" t="s">
        <v>475</v>
      </c>
      <c r="E24" s="200">
        <v>1998</v>
      </c>
      <c r="F24" s="190">
        <v>2</v>
      </c>
      <c r="G24" s="210" t="s">
        <v>158</v>
      </c>
      <c r="H24" s="200" t="s">
        <v>727</v>
      </c>
      <c r="I24" s="200">
        <v>6</v>
      </c>
      <c r="J24" s="201">
        <v>1183</v>
      </c>
      <c r="K24" s="202">
        <v>14</v>
      </c>
      <c r="L24" s="203">
        <v>3530</v>
      </c>
      <c r="M24" s="203">
        <v>11517</v>
      </c>
      <c r="AO24" s="205">
        <v>11517</v>
      </c>
      <c r="AP24" s="206">
        <v>370</v>
      </c>
      <c r="AQ24" s="190">
        <v>34</v>
      </c>
      <c r="AR24" s="190">
        <v>2</v>
      </c>
    </row>
    <row r="25" spans="1:44" ht="11.25">
      <c r="A25" s="188">
        <v>22</v>
      </c>
      <c r="B25" s="190">
        <v>6</v>
      </c>
      <c r="C25" s="190">
        <v>2</v>
      </c>
      <c r="D25" s="208" t="s">
        <v>485</v>
      </c>
      <c r="E25" s="200">
        <v>1998</v>
      </c>
      <c r="F25" s="190">
        <v>2</v>
      </c>
      <c r="G25" s="210" t="s">
        <v>181</v>
      </c>
      <c r="H25" s="200" t="s">
        <v>727</v>
      </c>
      <c r="I25" s="200">
        <v>6</v>
      </c>
      <c r="J25" s="201">
        <v>1169</v>
      </c>
      <c r="K25" s="202">
        <v>18</v>
      </c>
      <c r="L25" s="203">
        <v>3637</v>
      </c>
      <c r="M25" s="203">
        <v>11536</v>
      </c>
      <c r="AO25" s="205">
        <v>11536</v>
      </c>
      <c r="AP25" s="206">
        <v>368</v>
      </c>
      <c r="AQ25" s="190">
        <v>34</v>
      </c>
      <c r="AR25" s="190">
        <v>2</v>
      </c>
    </row>
    <row r="26" spans="1:44" ht="11.25">
      <c r="A26" s="188">
        <v>23</v>
      </c>
      <c r="B26" s="190">
        <v>6</v>
      </c>
      <c r="C26" s="190">
        <v>5</v>
      </c>
      <c r="D26" s="208" t="s">
        <v>496</v>
      </c>
      <c r="E26" s="200">
        <v>1998</v>
      </c>
      <c r="F26" s="190">
        <v>2</v>
      </c>
      <c r="G26" s="210" t="s">
        <v>166</v>
      </c>
      <c r="H26" s="200" t="s">
        <v>727</v>
      </c>
      <c r="I26" s="200">
        <v>6</v>
      </c>
      <c r="J26" s="201">
        <v>1170</v>
      </c>
      <c r="K26" s="202">
        <v>5</v>
      </c>
      <c r="L26" s="203">
        <v>3752</v>
      </c>
      <c r="M26" s="203">
        <v>11584</v>
      </c>
      <c r="AO26" s="205">
        <v>11584</v>
      </c>
      <c r="AP26" s="206">
        <v>361</v>
      </c>
      <c r="AQ26" s="190">
        <v>34</v>
      </c>
      <c r="AR26" s="190">
        <v>2</v>
      </c>
    </row>
    <row r="27" spans="1:44" ht="11.25">
      <c r="A27" s="188">
        <v>24</v>
      </c>
      <c r="B27" s="190">
        <v>6</v>
      </c>
      <c r="C27" s="190">
        <v>3</v>
      </c>
      <c r="D27" s="208" t="s">
        <v>481</v>
      </c>
      <c r="E27" s="200">
        <v>1999</v>
      </c>
      <c r="F27" s="190">
        <v>2</v>
      </c>
      <c r="G27" s="210" t="s">
        <v>273</v>
      </c>
      <c r="H27" s="200" t="s">
        <v>727</v>
      </c>
      <c r="I27" s="200">
        <v>6</v>
      </c>
      <c r="J27" s="201">
        <v>1158</v>
      </c>
      <c r="K27" s="202">
        <v>8</v>
      </c>
      <c r="L27" s="203">
        <v>3640</v>
      </c>
      <c r="M27" s="203">
        <v>11590</v>
      </c>
      <c r="AO27" s="205">
        <v>11590</v>
      </c>
      <c r="AP27" s="206">
        <v>360</v>
      </c>
      <c r="AQ27" s="190">
        <v>34</v>
      </c>
      <c r="AR27" s="190">
        <v>2</v>
      </c>
    </row>
    <row r="28" spans="1:44" ht="11.25">
      <c r="A28" s="188">
        <v>25</v>
      </c>
      <c r="B28" s="190">
        <v>4</v>
      </c>
      <c r="C28" s="190">
        <v>1</v>
      </c>
      <c r="D28" s="208" t="s">
        <v>464</v>
      </c>
      <c r="E28" s="200">
        <v>1999</v>
      </c>
      <c r="F28" s="190">
        <v>2</v>
      </c>
      <c r="G28" s="210" t="s">
        <v>168</v>
      </c>
      <c r="H28" s="200" t="s">
        <v>727</v>
      </c>
      <c r="I28" s="200">
        <v>6</v>
      </c>
      <c r="J28" s="201">
        <v>1209</v>
      </c>
      <c r="K28" s="202">
        <v>10</v>
      </c>
      <c r="L28" s="203">
        <v>3583</v>
      </c>
      <c r="M28" s="203">
        <v>11629</v>
      </c>
      <c r="AO28" s="205">
        <v>11629</v>
      </c>
      <c r="AP28" s="206">
        <v>354</v>
      </c>
      <c r="AQ28" s="190">
        <v>34</v>
      </c>
      <c r="AR28" s="190">
        <v>2</v>
      </c>
    </row>
    <row r="29" spans="1:44" ht="11.25">
      <c r="A29" s="188">
        <v>26</v>
      </c>
      <c r="B29" s="190">
        <v>7</v>
      </c>
      <c r="C29" s="190">
        <v>2</v>
      </c>
      <c r="D29" s="208" t="s">
        <v>491</v>
      </c>
      <c r="E29" s="200">
        <v>1999</v>
      </c>
      <c r="F29" s="190">
        <v>2</v>
      </c>
      <c r="G29" s="210" t="s">
        <v>156</v>
      </c>
      <c r="H29" s="200" t="s">
        <v>727</v>
      </c>
      <c r="I29" s="200">
        <v>6</v>
      </c>
      <c r="J29" s="201">
        <v>1149</v>
      </c>
      <c r="K29" s="202">
        <v>3</v>
      </c>
      <c r="L29" s="203">
        <v>3679</v>
      </c>
      <c r="M29" s="203">
        <v>11639</v>
      </c>
      <c r="AO29" s="205">
        <v>11639</v>
      </c>
      <c r="AP29" s="206">
        <v>353</v>
      </c>
      <c r="AQ29" s="190">
        <v>34</v>
      </c>
      <c r="AR29" s="190">
        <v>2</v>
      </c>
    </row>
    <row r="30" spans="1:44" ht="11.25">
      <c r="A30" s="188">
        <v>27</v>
      </c>
      <c r="B30" s="190">
        <v>5</v>
      </c>
      <c r="C30" s="190">
        <v>5</v>
      </c>
      <c r="D30" s="208" t="s">
        <v>479</v>
      </c>
      <c r="E30" s="200">
        <v>1998</v>
      </c>
      <c r="F30" s="190">
        <v>2</v>
      </c>
      <c r="G30" s="210" t="s">
        <v>140</v>
      </c>
      <c r="H30" s="200" t="s">
        <v>727</v>
      </c>
      <c r="I30" s="200">
        <v>6</v>
      </c>
      <c r="J30" s="201">
        <v>1187</v>
      </c>
      <c r="K30" s="202">
        <v>22</v>
      </c>
      <c r="L30" s="203">
        <v>3649</v>
      </c>
      <c r="M30" s="203">
        <v>11689</v>
      </c>
      <c r="AO30" s="205">
        <v>11689</v>
      </c>
      <c r="AP30" s="206">
        <v>346</v>
      </c>
      <c r="AQ30" s="190">
        <v>34</v>
      </c>
      <c r="AR30" s="190">
        <v>2</v>
      </c>
    </row>
    <row r="31" spans="1:44" ht="11.25">
      <c r="A31" s="188">
        <v>28</v>
      </c>
      <c r="B31" s="190">
        <v>7</v>
      </c>
      <c r="C31" s="190">
        <v>6</v>
      </c>
      <c r="D31" s="208" t="s">
        <v>482</v>
      </c>
      <c r="E31" s="200">
        <v>1999</v>
      </c>
      <c r="F31" s="190">
        <v>2</v>
      </c>
      <c r="G31" s="210" t="s">
        <v>186</v>
      </c>
      <c r="H31" s="200" t="s">
        <v>727</v>
      </c>
      <c r="I31" s="200">
        <v>6</v>
      </c>
      <c r="J31" s="201">
        <v>1150</v>
      </c>
      <c r="K31" s="202">
        <v>7</v>
      </c>
      <c r="L31" s="203">
        <v>3760</v>
      </c>
      <c r="M31" s="203">
        <v>11770</v>
      </c>
      <c r="AO31" s="205">
        <v>11770</v>
      </c>
      <c r="AP31" s="206">
        <v>335</v>
      </c>
      <c r="AQ31" s="190">
        <v>34</v>
      </c>
      <c r="AR31" s="190">
        <v>2</v>
      </c>
    </row>
    <row r="32" spans="1:44" ht="11.25">
      <c r="A32" s="188">
        <v>29</v>
      </c>
      <c r="B32" s="190">
        <v>5</v>
      </c>
      <c r="C32" s="190">
        <v>1</v>
      </c>
      <c r="D32" s="208" t="s">
        <v>469</v>
      </c>
      <c r="E32" s="200">
        <v>1999</v>
      </c>
      <c r="F32" s="190">
        <v>2</v>
      </c>
      <c r="G32" s="210" t="s">
        <v>158</v>
      </c>
      <c r="H32" s="200" t="s">
        <v>727</v>
      </c>
      <c r="I32" s="200">
        <v>6</v>
      </c>
      <c r="J32" s="201">
        <v>1190</v>
      </c>
      <c r="K32" s="202">
        <v>14</v>
      </c>
      <c r="L32" s="203">
        <v>3770</v>
      </c>
      <c r="M32" s="203">
        <v>11797</v>
      </c>
      <c r="AO32" s="205">
        <v>11797</v>
      </c>
      <c r="AP32" s="206">
        <v>332</v>
      </c>
      <c r="AQ32" s="190">
        <v>34</v>
      </c>
      <c r="AR32" s="190">
        <v>2</v>
      </c>
    </row>
    <row r="33" spans="1:44" ht="11.25">
      <c r="A33" s="188">
        <v>30</v>
      </c>
      <c r="B33" s="190">
        <v>5</v>
      </c>
      <c r="C33" s="190">
        <v>3</v>
      </c>
      <c r="D33" s="208" t="s">
        <v>477</v>
      </c>
      <c r="E33" s="200">
        <v>1999</v>
      </c>
      <c r="F33" s="190">
        <v>2</v>
      </c>
      <c r="G33" s="210" t="s">
        <v>158</v>
      </c>
      <c r="H33" s="200" t="s">
        <v>727</v>
      </c>
      <c r="I33" s="200">
        <v>6</v>
      </c>
      <c r="J33" s="201">
        <v>1180</v>
      </c>
      <c r="K33" s="202">
        <v>14</v>
      </c>
      <c r="L33" s="203">
        <v>3770</v>
      </c>
      <c r="M33" s="203">
        <v>11798</v>
      </c>
      <c r="AO33" s="205">
        <v>11798</v>
      </c>
      <c r="AP33" s="206">
        <v>332</v>
      </c>
      <c r="AQ33" s="190">
        <v>34</v>
      </c>
      <c r="AR33" s="190">
        <v>2</v>
      </c>
    </row>
    <row r="34" spans="1:44" ht="11.25">
      <c r="A34" s="188">
        <v>31</v>
      </c>
      <c r="B34" s="190">
        <v>6</v>
      </c>
      <c r="C34" s="190">
        <v>4</v>
      </c>
      <c r="D34" s="208" t="s">
        <v>484</v>
      </c>
      <c r="E34" s="200">
        <v>1998</v>
      </c>
      <c r="F34" s="190">
        <v>2</v>
      </c>
      <c r="G34" s="210" t="s">
        <v>193</v>
      </c>
      <c r="H34" s="200" t="s">
        <v>727</v>
      </c>
      <c r="I34" s="200">
        <v>6</v>
      </c>
      <c r="J34" s="201">
        <v>1162</v>
      </c>
      <c r="K34" s="202">
        <v>21</v>
      </c>
      <c r="L34" s="203">
        <v>3724</v>
      </c>
      <c r="M34" s="203">
        <v>11861</v>
      </c>
      <c r="AO34" s="205">
        <v>11861</v>
      </c>
      <c r="AP34" s="206">
        <v>324</v>
      </c>
      <c r="AQ34" s="190">
        <v>34</v>
      </c>
      <c r="AR34" s="190">
        <v>2</v>
      </c>
    </row>
    <row r="35" spans="1:44" ht="11.25">
      <c r="A35" s="188">
        <v>32</v>
      </c>
      <c r="B35" s="190">
        <v>6</v>
      </c>
      <c r="C35" s="190">
        <v>1</v>
      </c>
      <c r="D35" s="208" t="s">
        <v>476</v>
      </c>
      <c r="E35" s="200">
        <v>1998</v>
      </c>
      <c r="F35" s="190">
        <v>2</v>
      </c>
      <c r="G35" s="210" t="s">
        <v>158</v>
      </c>
      <c r="H35" s="200" t="s">
        <v>727</v>
      </c>
      <c r="I35" s="200">
        <v>6</v>
      </c>
      <c r="J35" s="201">
        <v>1172</v>
      </c>
      <c r="K35" s="202">
        <v>14</v>
      </c>
      <c r="L35" s="203">
        <v>3719</v>
      </c>
      <c r="M35" s="203">
        <v>11961</v>
      </c>
      <c r="AO35" s="205">
        <v>11961</v>
      </c>
      <c r="AP35" s="206">
        <v>312</v>
      </c>
      <c r="AQ35" s="190">
        <v>34</v>
      </c>
      <c r="AR35" s="190">
        <v>2</v>
      </c>
    </row>
    <row r="36" spans="1:44" ht="11.25">
      <c r="A36" s="188">
        <v>33</v>
      </c>
      <c r="B36" s="190">
        <v>4</v>
      </c>
      <c r="C36" s="190">
        <v>3</v>
      </c>
      <c r="D36" s="208" t="s">
        <v>470</v>
      </c>
      <c r="E36" s="200">
        <v>1999</v>
      </c>
      <c r="F36" s="190">
        <v>2</v>
      </c>
      <c r="G36" s="210" t="s">
        <v>179</v>
      </c>
      <c r="H36" s="200" t="s">
        <v>727</v>
      </c>
      <c r="I36" s="200">
        <v>6</v>
      </c>
      <c r="J36" s="201">
        <v>1194</v>
      </c>
      <c r="K36" s="202">
        <v>26</v>
      </c>
      <c r="L36" s="203">
        <v>3748</v>
      </c>
      <c r="M36" s="203">
        <v>11982</v>
      </c>
      <c r="AO36" s="205">
        <v>11982</v>
      </c>
      <c r="AP36" s="206">
        <v>309</v>
      </c>
      <c r="AQ36" s="190">
        <v>34</v>
      </c>
      <c r="AR36" s="190">
        <v>2</v>
      </c>
    </row>
    <row r="37" spans="1:44" ht="11.25">
      <c r="A37" s="188">
        <v>33</v>
      </c>
      <c r="B37" s="190">
        <v>4</v>
      </c>
      <c r="C37" s="190">
        <v>4</v>
      </c>
      <c r="D37" s="208" t="s">
        <v>362</v>
      </c>
      <c r="E37" s="200">
        <v>1998</v>
      </c>
      <c r="F37" s="190">
        <v>2</v>
      </c>
      <c r="G37" s="210" t="s">
        <v>166</v>
      </c>
      <c r="H37" s="200" t="s">
        <v>727</v>
      </c>
      <c r="I37" s="200">
        <v>6</v>
      </c>
      <c r="J37" s="201">
        <v>1200</v>
      </c>
      <c r="K37" s="202">
        <v>5</v>
      </c>
      <c r="L37" s="203">
        <v>3811</v>
      </c>
      <c r="M37" s="203">
        <v>11982</v>
      </c>
      <c r="AO37" s="205">
        <v>11982</v>
      </c>
      <c r="AP37" s="206">
        <v>309</v>
      </c>
      <c r="AQ37" s="190">
        <v>34</v>
      </c>
      <c r="AR37" s="190">
        <v>2</v>
      </c>
    </row>
    <row r="38" spans="1:44" ht="11.25">
      <c r="A38" s="188">
        <v>35</v>
      </c>
      <c r="B38" s="190">
        <v>5</v>
      </c>
      <c r="C38" s="190">
        <v>2</v>
      </c>
      <c r="D38" s="208" t="s">
        <v>478</v>
      </c>
      <c r="E38" s="200">
        <v>1999</v>
      </c>
      <c r="F38" s="190">
        <v>2</v>
      </c>
      <c r="G38" s="210" t="s">
        <v>144</v>
      </c>
      <c r="H38" s="200" t="s">
        <v>727</v>
      </c>
      <c r="I38" s="200">
        <v>6</v>
      </c>
      <c r="J38" s="201">
        <v>1185</v>
      </c>
      <c r="K38" s="202">
        <v>17</v>
      </c>
      <c r="L38" s="203">
        <v>3750</v>
      </c>
      <c r="M38" s="203">
        <v>12025</v>
      </c>
      <c r="AO38" s="205">
        <v>12025</v>
      </c>
      <c r="AP38" s="206">
        <v>304</v>
      </c>
      <c r="AQ38" s="190">
        <v>34</v>
      </c>
      <c r="AR38" s="190">
        <v>2</v>
      </c>
    </row>
    <row r="39" spans="1:44" ht="11.25">
      <c r="A39" s="188">
        <v>36</v>
      </c>
      <c r="B39" s="190">
        <v>2</v>
      </c>
      <c r="C39" s="190">
        <v>5</v>
      </c>
      <c r="D39" s="208" t="s">
        <v>460</v>
      </c>
      <c r="E39" s="200">
        <v>1999</v>
      </c>
      <c r="F39" s="190">
        <v>2</v>
      </c>
      <c r="G39" s="210" t="s">
        <v>168</v>
      </c>
      <c r="H39" s="200" t="s">
        <v>727</v>
      </c>
      <c r="I39" s="200">
        <v>6</v>
      </c>
      <c r="J39" s="201">
        <v>1280</v>
      </c>
      <c r="K39" s="202">
        <v>10</v>
      </c>
      <c r="L39" s="203">
        <v>3918</v>
      </c>
      <c r="M39" s="203">
        <v>12048</v>
      </c>
      <c r="AO39" s="205">
        <v>12048</v>
      </c>
      <c r="AP39" s="206">
        <v>302</v>
      </c>
      <c r="AQ39" s="190">
        <v>34</v>
      </c>
      <c r="AR39" s="190">
        <v>2</v>
      </c>
    </row>
    <row r="40" spans="1:44" ht="11.25">
      <c r="A40" s="188">
        <v>37</v>
      </c>
      <c r="B40" s="190">
        <v>2</v>
      </c>
      <c r="C40" s="190">
        <v>3</v>
      </c>
      <c r="D40" s="208" t="s">
        <v>459</v>
      </c>
      <c r="E40" s="200">
        <v>1999</v>
      </c>
      <c r="F40" s="190">
        <v>2</v>
      </c>
      <c r="G40" s="210" t="s">
        <v>273</v>
      </c>
      <c r="H40" s="200" t="s">
        <v>727</v>
      </c>
      <c r="I40" s="200">
        <v>6</v>
      </c>
      <c r="J40" s="201">
        <v>1250</v>
      </c>
      <c r="K40" s="202">
        <v>8</v>
      </c>
      <c r="L40" s="203">
        <v>3824</v>
      </c>
      <c r="M40" s="203">
        <v>12085</v>
      </c>
      <c r="AO40" s="205">
        <v>12085</v>
      </c>
      <c r="AP40" s="206">
        <v>298</v>
      </c>
      <c r="AQ40" s="190">
        <v>34</v>
      </c>
      <c r="AR40" s="190">
        <v>2</v>
      </c>
    </row>
    <row r="41" spans="1:44" ht="11.25">
      <c r="A41" s="188">
        <v>38</v>
      </c>
      <c r="B41" s="190">
        <v>3</v>
      </c>
      <c r="C41" s="190">
        <v>3</v>
      </c>
      <c r="D41" s="208" t="s">
        <v>465</v>
      </c>
      <c r="E41" s="200">
        <v>1998</v>
      </c>
      <c r="F41" s="190">
        <v>2</v>
      </c>
      <c r="G41" s="210" t="s">
        <v>166</v>
      </c>
      <c r="H41" s="200" t="s">
        <v>727</v>
      </c>
      <c r="I41" s="200">
        <v>6</v>
      </c>
      <c r="J41" s="201">
        <v>1210</v>
      </c>
      <c r="K41" s="202">
        <v>5</v>
      </c>
      <c r="L41" s="203">
        <v>3801</v>
      </c>
      <c r="M41" s="203">
        <v>12102</v>
      </c>
      <c r="AO41" s="205">
        <v>12102</v>
      </c>
      <c r="AP41" s="206">
        <v>296</v>
      </c>
      <c r="AQ41" s="190">
        <v>34</v>
      </c>
      <c r="AR41" s="190">
        <v>2</v>
      </c>
    </row>
    <row r="42" spans="1:44" ht="11.25">
      <c r="A42" s="188">
        <v>39</v>
      </c>
      <c r="B42" s="190">
        <v>2</v>
      </c>
      <c r="C42" s="190">
        <v>2</v>
      </c>
      <c r="D42" s="208" t="s">
        <v>457</v>
      </c>
      <c r="E42" s="200">
        <v>1999</v>
      </c>
      <c r="F42" s="190">
        <v>2</v>
      </c>
      <c r="G42" s="210" t="s">
        <v>193</v>
      </c>
      <c r="H42" s="200" t="s">
        <v>727</v>
      </c>
      <c r="I42" s="200">
        <v>6</v>
      </c>
      <c r="J42" s="201">
        <v>1279</v>
      </c>
      <c r="K42" s="202">
        <v>21</v>
      </c>
      <c r="L42" s="203">
        <v>3838</v>
      </c>
      <c r="M42" s="203">
        <v>12129</v>
      </c>
      <c r="AO42" s="205">
        <v>12129</v>
      </c>
      <c r="AP42" s="206">
        <v>293</v>
      </c>
      <c r="AQ42" s="190">
        <v>34</v>
      </c>
      <c r="AR42" s="190">
        <v>2</v>
      </c>
    </row>
    <row r="43" spans="1:44" ht="11.25">
      <c r="A43" s="188">
        <v>40</v>
      </c>
      <c r="B43" s="190">
        <v>4</v>
      </c>
      <c r="C43" s="190">
        <v>2</v>
      </c>
      <c r="D43" s="208" t="s">
        <v>471</v>
      </c>
      <c r="E43" s="200">
        <v>1999</v>
      </c>
      <c r="F43" s="190">
        <v>2</v>
      </c>
      <c r="G43" s="210" t="s">
        <v>149</v>
      </c>
      <c r="H43" s="200" t="s">
        <v>727</v>
      </c>
      <c r="I43" s="200">
        <v>6</v>
      </c>
      <c r="J43" s="201">
        <v>1200</v>
      </c>
      <c r="K43" s="202">
        <v>2</v>
      </c>
      <c r="L43" s="203">
        <v>3854</v>
      </c>
      <c r="M43" s="203">
        <v>12135</v>
      </c>
      <c r="AO43" s="205">
        <v>12135</v>
      </c>
      <c r="AP43" s="206">
        <v>292</v>
      </c>
      <c r="AQ43" s="190">
        <v>34</v>
      </c>
      <c r="AR43" s="190">
        <v>2</v>
      </c>
    </row>
    <row r="44" spans="1:44" ht="11.25">
      <c r="A44" s="188">
        <v>41</v>
      </c>
      <c r="B44" s="190">
        <v>6</v>
      </c>
      <c r="C44" s="190">
        <v>6</v>
      </c>
      <c r="D44" s="208" t="s">
        <v>480</v>
      </c>
      <c r="E44" s="200">
        <v>1999</v>
      </c>
      <c r="F44" s="190">
        <v>2</v>
      </c>
      <c r="G44" s="210" t="s">
        <v>158</v>
      </c>
      <c r="H44" s="200" t="s">
        <v>727</v>
      </c>
      <c r="I44" s="200">
        <v>6</v>
      </c>
      <c r="J44" s="201">
        <v>1170</v>
      </c>
      <c r="K44" s="202">
        <v>14</v>
      </c>
      <c r="L44" s="203">
        <v>4053</v>
      </c>
      <c r="M44" s="203">
        <v>12159</v>
      </c>
      <c r="AO44" s="205">
        <v>12159</v>
      </c>
      <c r="AP44" s="206">
        <v>290</v>
      </c>
      <c r="AQ44" s="190">
        <v>34</v>
      </c>
      <c r="AR44" s="190">
        <v>2</v>
      </c>
    </row>
    <row r="45" spans="1:44" ht="11.25">
      <c r="A45" s="188">
        <v>42</v>
      </c>
      <c r="B45" s="190">
        <v>3</v>
      </c>
      <c r="C45" s="190">
        <v>2</v>
      </c>
      <c r="D45" s="208" t="s">
        <v>466</v>
      </c>
      <c r="E45" s="200">
        <v>1999</v>
      </c>
      <c r="F45" s="190">
        <v>2</v>
      </c>
      <c r="G45" s="210" t="s">
        <v>181</v>
      </c>
      <c r="H45" s="200" t="s">
        <v>727</v>
      </c>
      <c r="I45" s="200">
        <v>6</v>
      </c>
      <c r="J45" s="201">
        <v>1215</v>
      </c>
      <c r="K45" s="202">
        <v>18</v>
      </c>
      <c r="L45" s="203">
        <v>3992</v>
      </c>
      <c r="M45" s="203">
        <v>12279</v>
      </c>
      <c r="AO45" s="205">
        <v>12279</v>
      </c>
      <c r="AP45" s="206">
        <v>277</v>
      </c>
      <c r="AQ45" s="190">
        <v>34</v>
      </c>
      <c r="AR45" s="190">
        <v>2</v>
      </c>
    </row>
    <row r="46" spans="1:44" ht="11.25">
      <c r="A46" s="188">
        <v>43</v>
      </c>
      <c r="B46" s="190">
        <v>3</v>
      </c>
      <c r="C46" s="190">
        <v>6</v>
      </c>
      <c r="D46" s="208" t="s">
        <v>462</v>
      </c>
      <c r="E46" s="200">
        <v>1999</v>
      </c>
      <c r="F46" s="190">
        <v>2</v>
      </c>
      <c r="G46" s="210" t="s">
        <v>193</v>
      </c>
      <c r="H46" s="200" t="s">
        <v>727</v>
      </c>
      <c r="I46" s="200">
        <v>6</v>
      </c>
      <c r="J46" s="201">
        <v>1239</v>
      </c>
      <c r="K46" s="202">
        <v>21</v>
      </c>
      <c r="L46" s="203">
        <v>3908</v>
      </c>
      <c r="M46" s="203">
        <v>12286</v>
      </c>
      <c r="AO46" s="205">
        <v>12286</v>
      </c>
      <c r="AP46" s="206">
        <v>276</v>
      </c>
      <c r="AQ46" s="190">
        <v>34</v>
      </c>
      <c r="AR46" s="190">
        <v>2</v>
      </c>
    </row>
    <row r="47" spans="1:44" ht="11.25">
      <c r="A47" s="188">
        <v>44</v>
      </c>
      <c r="B47" s="190">
        <v>3</v>
      </c>
      <c r="C47" s="190">
        <v>1</v>
      </c>
      <c r="D47" s="208" t="s">
        <v>458</v>
      </c>
      <c r="E47" s="200">
        <v>1999</v>
      </c>
      <c r="F47" s="190">
        <v>2</v>
      </c>
      <c r="G47" s="210" t="s">
        <v>132</v>
      </c>
      <c r="H47" s="200" t="s">
        <v>727</v>
      </c>
      <c r="I47" s="200">
        <v>6</v>
      </c>
      <c r="J47" s="201">
        <v>1240</v>
      </c>
      <c r="K47" s="202">
        <v>13</v>
      </c>
      <c r="L47" s="203">
        <v>3925</v>
      </c>
      <c r="M47" s="203">
        <v>12304</v>
      </c>
      <c r="AO47" s="205">
        <v>12304</v>
      </c>
      <c r="AP47" s="206">
        <v>275</v>
      </c>
      <c r="AQ47" s="190">
        <v>34</v>
      </c>
      <c r="AR47" s="190">
        <v>2</v>
      </c>
    </row>
    <row r="48" spans="1:44" ht="11.25">
      <c r="A48" s="188">
        <v>45</v>
      </c>
      <c r="B48" s="190">
        <v>1</v>
      </c>
      <c r="C48" s="190">
        <v>4</v>
      </c>
      <c r="D48" s="208" t="s">
        <v>456</v>
      </c>
      <c r="E48" s="200">
        <v>1998</v>
      </c>
      <c r="F48" s="190">
        <v>2</v>
      </c>
      <c r="G48" s="210" t="s">
        <v>151</v>
      </c>
      <c r="H48" s="200" t="s">
        <v>727</v>
      </c>
      <c r="I48" s="200">
        <v>6</v>
      </c>
      <c r="J48" s="201">
        <v>1355</v>
      </c>
      <c r="K48" s="202">
        <v>12</v>
      </c>
      <c r="L48" s="203">
        <v>4140</v>
      </c>
      <c r="M48" s="203">
        <v>12475</v>
      </c>
      <c r="AO48" s="205">
        <v>12475</v>
      </c>
      <c r="AP48" s="206">
        <v>258</v>
      </c>
      <c r="AQ48" s="190">
        <v>34</v>
      </c>
      <c r="AR48" s="190">
        <v>2</v>
      </c>
    </row>
    <row r="49" spans="1:44" ht="11.25">
      <c r="A49" s="188">
        <v>46</v>
      </c>
      <c r="B49" s="190">
        <v>3</v>
      </c>
      <c r="C49" s="190">
        <v>4</v>
      </c>
      <c r="D49" s="208" t="s">
        <v>463</v>
      </c>
      <c r="E49" s="200">
        <v>1998</v>
      </c>
      <c r="F49" s="190">
        <v>2</v>
      </c>
      <c r="G49" s="210" t="s">
        <v>132</v>
      </c>
      <c r="H49" s="200" t="s">
        <v>727</v>
      </c>
      <c r="I49" s="200">
        <v>6</v>
      </c>
      <c r="J49" s="201">
        <v>1210</v>
      </c>
      <c r="K49" s="202">
        <v>13</v>
      </c>
      <c r="L49" s="203">
        <v>4025</v>
      </c>
      <c r="M49" s="203">
        <v>12635</v>
      </c>
      <c r="AO49" s="205">
        <v>12635</v>
      </c>
      <c r="AP49" s="206">
        <v>244</v>
      </c>
      <c r="AQ49" s="190">
        <v>34</v>
      </c>
      <c r="AR49" s="190">
        <v>2</v>
      </c>
    </row>
    <row r="50" spans="1:44" ht="11.25">
      <c r="A50" s="188">
        <v>47</v>
      </c>
      <c r="B50" s="190">
        <v>2</v>
      </c>
      <c r="C50" s="190">
        <v>6</v>
      </c>
      <c r="D50" s="208" t="s">
        <v>461</v>
      </c>
      <c r="E50" s="200">
        <v>1999</v>
      </c>
      <c r="F50" s="190">
        <v>2</v>
      </c>
      <c r="G50" s="210" t="s">
        <v>144</v>
      </c>
      <c r="H50" s="200" t="s">
        <v>727</v>
      </c>
      <c r="I50" s="200">
        <v>6</v>
      </c>
      <c r="J50" s="201">
        <v>1289</v>
      </c>
      <c r="K50" s="202">
        <v>17</v>
      </c>
      <c r="L50" s="203">
        <v>4728</v>
      </c>
      <c r="M50" s="203">
        <v>14653</v>
      </c>
      <c r="AO50" s="205">
        <v>14653</v>
      </c>
      <c r="AP50" s="206">
        <v>130</v>
      </c>
      <c r="AQ50" s="190">
        <v>34</v>
      </c>
      <c r="AR50" s="190">
        <v>2</v>
      </c>
    </row>
    <row r="51" spans="1:44" ht="11.25">
      <c r="A51" s="188">
        <v>48</v>
      </c>
      <c r="B51" s="190">
        <v>1</v>
      </c>
      <c r="C51" s="190">
        <v>2</v>
      </c>
      <c r="D51" s="208" t="s">
        <v>454</v>
      </c>
      <c r="E51" s="200">
        <v>1999</v>
      </c>
      <c r="F51" s="190">
        <v>2</v>
      </c>
      <c r="G51" s="210" t="s">
        <v>193</v>
      </c>
      <c r="H51" s="200" t="s">
        <v>727</v>
      </c>
      <c r="I51" s="200">
        <v>6</v>
      </c>
      <c r="J51" s="201">
        <v>2310</v>
      </c>
      <c r="K51" s="202">
        <v>21</v>
      </c>
      <c r="L51" s="203">
        <v>5078</v>
      </c>
      <c r="M51" s="203">
        <v>15322</v>
      </c>
      <c r="AO51" s="205">
        <v>15322</v>
      </c>
      <c r="AP51" s="206">
        <v>108</v>
      </c>
      <c r="AQ51" s="190">
        <v>34</v>
      </c>
      <c r="AR51" s="190">
        <v>2</v>
      </c>
    </row>
    <row r="52" spans="2:44" ht="11.25">
      <c r="B52" s="190">
        <v>2</v>
      </c>
      <c r="C52" s="190">
        <v>4</v>
      </c>
      <c r="D52" s="208" t="s">
        <v>621</v>
      </c>
      <c r="E52" s="200">
        <v>1999</v>
      </c>
      <c r="F52" s="190">
        <v>2</v>
      </c>
      <c r="G52" s="210" t="s">
        <v>609</v>
      </c>
      <c r="H52" s="200" t="s">
        <v>727</v>
      </c>
      <c r="I52" s="200">
        <v>6</v>
      </c>
      <c r="J52" s="201">
        <v>1274</v>
      </c>
      <c r="K52" s="202">
        <v>23</v>
      </c>
      <c r="L52" s="203" t="s">
        <v>631</v>
      </c>
      <c r="M52" s="203" t="s">
        <v>631</v>
      </c>
      <c r="AO52" s="205" t="s">
        <v>631</v>
      </c>
      <c r="AQ52" s="190">
        <v>34</v>
      </c>
      <c r="AR52" s="190">
        <v>2</v>
      </c>
    </row>
    <row r="53" spans="2:44" ht="11.25">
      <c r="B53" s="190">
        <v>4</v>
      </c>
      <c r="C53" s="190">
        <v>6</v>
      </c>
      <c r="D53" s="208" t="s">
        <v>468</v>
      </c>
      <c r="E53" s="200">
        <v>1998</v>
      </c>
      <c r="F53" s="190">
        <v>2</v>
      </c>
      <c r="G53" s="210" t="s">
        <v>168</v>
      </c>
      <c r="H53" s="200" t="s">
        <v>727</v>
      </c>
      <c r="I53" s="200">
        <v>6</v>
      </c>
      <c r="J53" s="201">
        <v>1206</v>
      </c>
      <c r="K53" s="202">
        <v>10</v>
      </c>
      <c r="L53" s="203" t="s">
        <v>631</v>
      </c>
      <c r="M53" s="203" t="s">
        <v>631</v>
      </c>
      <c r="AO53" s="205" t="s">
        <v>631</v>
      </c>
      <c r="AQ53" s="190">
        <v>34</v>
      </c>
      <c r="AR53" s="190">
        <v>2</v>
      </c>
    </row>
    <row r="54" spans="1:9" ht="11.25">
      <c r="A54" s="188">
        <v>0</v>
      </c>
      <c r="E54" s="200" t="s">
        <v>743</v>
      </c>
      <c r="H54" s="200" t="s">
        <v>728</v>
      </c>
      <c r="I54" s="200">
        <v>6</v>
      </c>
    </row>
    <row r="55" spans="1:44" ht="11.25">
      <c r="A55" s="188">
        <v>1</v>
      </c>
      <c r="B55" s="190">
        <v>17</v>
      </c>
      <c r="C55" s="190">
        <v>6</v>
      </c>
      <c r="D55" s="208" t="s">
        <v>542</v>
      </c>
      <c r="E55" s="200">
        <v>1997</v>
      </c>
      <c r="F55" s="190">
        <v>2</v>
      </c>
      <c r="G55" s="210" t="s">
        <v>132</v>
      </c>
      <c r="H55" s="200" t="s">
        <v>728</v>
      </c>
      <c r="I55" s="200">
        <v>6</v>
      </c>
      <c r="J55" s="201">
        <v>1015</v>
      </c>
      <c r="K55" s="202">
        <v>13</v>
      </c>
      <c r="L55" s="203">
        <v>2905</v>
      </c>
      <c r="M55" s="203">
        <v>10056</v>
      </c>
      <c r="AO55" s="205">
        <v>10056</v>
      </c>
      <c r="AP55" s="206">
        <v>709</v>
      </c>
      <c r="AQ55" s="190">
        <v>34</v>
      </c>
      <c r="AR55" s="190">
        <v>2</v>
      </c>
    </row>
    <row r="56" spans="1:44" ht="11.25">
      <c r="A56" s="188">
        <v>2</v>
      </c>
      <c r="B56" s="190">
        <v>17</v>
      </c>
      <c r="C56" s="190">
        <v>1</v>
      </c>
      <c r="D56" s="208" t="s">
        <v>539</v>
      </c>
      <c r="E56" s="200">
        <v>1997</v>
      </c>
      <c r="F56" s="190">
        <v>2</v>
      </c>
      <c r="G56" s="210" t="s">
        <v>186</v>
      </c>
      <c r="H56" s="200" t="s">
        <v>728</v>
      </c>
      <c r="I56" s="200">
        <v>6</v>
      </c>
      <c r="J56" s="201">
        <v>1015</v>
      </c>
      <c r="K56" s="202">
        <v>7</v>
      </c>
      <c r="L56" s="203">
        <v>2967</v>
      </c>
      <c r="M56" s="203">
        <v>10124</v>
      </c>
      <c r="AO56" s="205">
        <v>10124</v>
      </c>
      <c r="AP56" s="206">
        <v>685</v>
      </c>
      <c r="AQ56" s="190">
        <v>34</v>
      </c>
      <c r="AR56" s="190">
        <v>2</v>
      </c>
    </row>
    <row r="57" spans="1:44" ht="11.25">
      <c r="A57" s="188">
        <v>3</v>
      </c>
      <c r="B57" s="190">
        <v>17</v>
      </c>
      <c r="C57" s="190">
        <v>5</v>
      </c>
      <c r="D57" s="208" t="s">
        <v>545</v>
      </c>
      <c r="E57" s="200">
        <v>1996</v>
      </c>
      <c r="F57" s="190">
        <v>2</v>
      </c>
      <c r="G57" s="210" t="s">
        <v>186</v>
      </c>
      <c r="H57" s="200" t="s">
        <v>728</v>
      </c>
      <c r="I57" s="200">
        <v>6</v>
      </c>
      <c r="J57" s="201">
        <v>1010</v>
      </c>
      <c r="K57" s="202">
        <v>7</v>
      </c>
      <c r="L57" s="203">
        <v>3061</v>
      </c>
      <c r="M57" s="203">
        <v>10340</v>
      </c>
      <c r="AO57" s="205">
        <v>10340</v>
      </c>
      <c r="AP57" s="206">
        <v>618</v>
      </c>
      <c r="AQ57" s="190">
        <v>34</v>
      </c>
      <c r="AR57" s="190">
        <v>2</v>
      </c>
    </row>
    <row r="58" spans="1:44" ht="11.25">
      <c r="A58" s="188">
        <v>4</v>
      </c>
      <c r="B58" s="190">
        <v>17</v>
      </c>
      <c r="C58" s="190">
        <v>4</v>
      </c>
      <c r="D58" s="208" t="s">
        <v>534</v>
      </c>
      <c r="E58" s="200">
        <v>1996</v>
      </c>
      <c r="F58" s="190">
        <v>2</v>
      </c>
      <c r="G58" s="210" t="s">
        <v>168</v>
      </c>
      <c r="H58" s="200" t="s">
        <v>728</v>
      </c>
      <c r="I58" s="200">
        <v>6</v>
      </c>
      <c r="J58" s="201">
        <v>1035</v>
      </c>
      <c r="K58" s="202">
        <v>10</v>
      </c>
      <c r="L58" s="203">
        <v>3036</v>
      </c>
      <c r="M58" s="203">
        <v>10365</v>
      </c>
      <c r="AO58" s="205">
        <v>10365</v>
      </c>
      <c r="AP58" s="206">
        <v>610</v>
      </c>
      <c r="AQ58" s="190">
        <v>34</v>
      </c>
      <c r="AR58" s="190">
        <v>2</v>
      </c>
    </row>
    <row r="59" spans="1:44" ht="11.25">
      <c r="A59" s="188">
        <v>5</v>
      </c>
      <c r="B59" s="190">
        <v>15</v>
      </c>
      <c r="C59" s="190">
        <v>6</v>
      </c>
      <c r="D59" s="208" t="s">
        <v>531</v>
      </c>
      <c r="E59" s="200">
        <v>1997</v>
      </c>
      <c r="F59" s="190">
        <v>2</v>
      </c>
      <c r="G59" s="210" t="s">
        <v>140</v>
      </c>
      <c r="H59" s="200" t="s">
        <v>728</v>
      </c>
      <c r="I59" s="200">
        <v>6</v>
      </c>
      <c r="J59" s="201">
        <v>1046</v>
      </c>
      <c r="K59" s="202">
        <v>22</v>
      </c>
      <c r="L59" s="203">
        <v>3075</v>
      </c>
      <c r="M59" s="203">
        <v>10381</v>
      </c>
      <c r="AO59" s="205">
        <v>10381</v>
      </c>
      <c r="AP59" s="206">
        <v>606</v>
      </c>
      <c r="AQ59" s="190">
        <v>34</v>
      </c>
      <c r="AR59" s="190">
        <v>2</v>
      </c>
    </row>
    <row r="60" spans="1:44" ht="11.25">
      <c r="A60" s="188">
        <v>6</v>
      </c>
      <c r="B60" s="190">
        <v>14</v>
      </c>
      <c r="C60" s="190">
        <v>1</v>
      </c>
      <c r="D60" s="208" t="s">
        <v>522</v>
      </c>
      <c r="E60" s="200">
        <v>1997</v>
      </c>
      <c r="F60" s="190">
        <v>2</v>
      </c>
      <c r="G60" s="210" t="s">
        <v>140</v>
      </c>
      <c r="H60" s="200" t="s">
        <v>728</v>
      </c>
      <c r="I60" s="200">
        <v>6</v>
      </c>
      <c r="J60" s="201">
        <v>1068</v>
      </c>
      <c r="K60" s="202">
        <v>22</v>
      </c>
      <c r="L60" s="203">
        <v>3068</v>
      </c>
      <c r="M60" s="203">
        <v>10425</v>
      </c>
      <c r="AO60" s="205">
        <v>10425</v>
      </c>
      <c r="AP60" s="206">
        <v>594</v>
      </c>
      <c r="AQ60" s="190">
        <v>34</v>
      </c>
      <c r="AR60" s="190">
        <v>2</v>
      </c>
    </row>
    <row r="61" spans="1:44" ht="11.25">
      <c r="A61" s="188">
        <v>7</v>
      </c>
      <c r="B61" s="190">
        <v>14</v>
      </c>
      <c r="C61" s="190">
        <v>4</v>
      </c>
      <c r="D61" s="208" t="s">
        <v>527</v>
      </c>
      <c r="E61" s="200">
        <v>1996</v>
      </c>
      <c r="F61" s="190">
        <v>2</v>
      </c>
      <c r="G61" s="210" t="s">
        <v>158</v>
      </c>
      <c r="H61" s="200" t="s">
        <v>728</v>
      </c>
      <c r="I61" s="200">
        <v>6</v>
      </c>
      <c r="J61" s="201">
        <v>1050</v>
      </c>
      <c r="K61" s="202">
        <v>14</v>
      </c>
      <c r="L61" s="203">
        <v>3088</v>
      </c>
      <c r="M61" s="203">
        <v>10453</v>
      </c>
      <c r="AO61" s="205">
        <v>10453</v>
      </c>
      <c r="AP61" s="206">
        <v>586</v>
      </c>
      <c r="AQ61" s="190">
        <v>34</v>
      </c>
      <c r="AR61" s="190">
        <v>2</v>
      </c>
    </row>
    <row r="62" spans="1:44" ht="11.25">
      <c r="A62" s="188">
        <v>8</v>
      </c>
      <c r="B62" s="190">
        <v>15</v>
      </c>
      <c r="C62" s="190">
        <v>5</v>
      </c>
      <c r="D62" s="208" t="s">
        <v>536</v>
      </c>
      <c r="E62" s="200">
        <v>1997</v>
      </c>
      <c r="F62" s="190">
        <v>2</v>
      </c>
      <c r="G62" s="210" t="s">
        <v>144</v>
      </c>
      <c r="H62" s="200" t="s">
        <v>728</v>
      </c>
      <c r="I62" s="200">
        <v>6</v>
      </c>
      <c r="J62" s="201">
        <v>1045</v>
      </c>
      <c r="K62" s="202">
        <v>17</v>
      </c>
      <c r="L62" s="203">
        <v>3101</v>
      </c>
      <c r="M62" s="203">
        <v>10463</v>
      </c>
      <c r="AO62" s="205">
        <v>10463</v>
      </c>
      <c r="AP62" s="206">
        <v>583</v>
      </c>
      <c r="AQ62" s="190">
        <v>34</v>
      </c>
      <c r="AR62" s="190">
        <v>2</v>
      </c>
    </row>
    <row r="63" spans="1:44" ht="11.25">
      <c r="A63" s="188">
        <v>9</v>
      </c>
      <c r="B63" s="190">
        <v>16</v>
      </c>
      <c r="C63" s="190">
        <v>6</v>
      </c>
      <c r="D63" s="208" t="s">
        <v>537</v>
      </c>
      <c r="E63" s="200">
        <v>1996</v>
      </c>
      <c r="F63" s="190">
        <v>2</v>
      </c>
      <c r="G63" s="210" t="s">
        <v>181</v>
      </c>
      <c r="H63" s="200" t="s">
        <v>728</v>
      </c>
      <c r="I63" s="200">
        <v>6</v>
      </c>
      <c r="J63" s="201">
        <v>1034</v>
      </c>
      <c r="K63" s="202">
        <v>18</v>
      </c>
      <c r="L63" s="203">
        <v>3141</v>
      </c>
      <c r="M63" s="203">
        <v>10512</v>
      </c>
      <c r="AO63" s="205">
        <v>10512</v>
      </c>
      <c r="AP63" s="206">
        <v>570</v>
      </c>
      <c r="AQ63" s="190">
        <v>34</v>
      </c>
      <c r="AR63" s="190">
        <v>2</v>
      </c>
    </row>
    <row r="64" spans="1:44" ht="11.25">
      <c r="A64" s="188">
        <v>10</v>
      </c>
      <c r="B64" s="190">
        <v>11</v>
      </c>
      <c r="C64" s="190">
        <v>2</v>
      </c>
      <c r="D64" s="208" t="s">
        <v>512</v>
      </c>
      <c r="E64" s="200">
        <v>1996</v>
      </c>
      <c r="F64" s="190">
        <v>2</v>
      </c>
      <c r="G64" s="210" t="s">
        <v>144</v>
      </c>
      <c r="H64" s="200" t="s">
        <v>728</v>
      </c>
      <c r="I64" s="200">
        <v>6</v>
      </c>
      <c r="J64" s="201">
        <v>1085</v>
      </c>
      <c r="K64" s="202">
        <v>17</v>
      </c>
      <c r="L64" s="203">
        <v>3073</v>
      </c>
      <c r="M64" s="203">
        <v>10540</v>
      </c>
      <c r="AO64" s="205">
        <v>10540</v>
      </c>
      <c r="AP64" s="206">
        <v>563</v>
      </c>
      <c r="AQ64" s="190">
        <v>34</v>
      </c>
      <c r="AR64" s="190">
        <v>2</v>
      </c>
    </row>
    <row r="65" spans="1:44" ht="11.25">
      <c r="A65" s="188">
        <v>11</v>
      </c>
      <c r="B65" s="190">
        <v>14</v>
      </c>
      <c r="C65" s="190">
        <v>3</v>
      </c>
      <c r="D65" s="208" t="s">
        <v>350</v>
      </c>
      <c r="E65" s="200">
        <v>1996</v>
      </c>
      <c r="F65" s="190">
        <v>2</v>
      </c>
      <c r="G65" s="210" t="s">
        <v>193</v>
      </c>
      <c r="H65" s="200" t="s">
        <v>728</v>
      </c>
      <c r="I65" s="200">
        <v>6</v>
      </c>
      <c r="J65" s="201">
        <v>1049</v>
      </c>
      <c r="K65" s="202">
        <v>21</v>
      </c>
      <c r="L65" s="203">
        <v>3187</v>
      </c>
      <c r="M65" s="203">
        <v>10577</v>
      </c>
      <c r="AO65" s="205">
        <v>10577</v>
      </c>
      <c r="AP65" s="206">
        <v>553</v>
      </c>
      <c r="AQ65" s="190">
        <v>34</v>
      </c>
      <c r="AR65" s="190">
        <v>2</v>
      </c>
    </row>
    <row r="66" spans="1:44" ht="11.25">
      <c r="A66" s="188">
        <v>12</v>
      </c>
      <c r="B66" s="190">
        <v>14</v>
      </c>
      <c r="C66" s="190">
        <v>2</v>
      </c>
      <c r="D66" s="208" t="s">
        <v>529</v>
      </c>
      <c r="E66" s="200">
        <v>1996</v>
      </c>
      <c r="F66" s="190">
        <v>2</v>
      </c>
      <c r="G66" s="210" t="s">
        <v>186</v>
      </c>
      <c r="H66" s="200" t="s">
        <v>728</v>
      </c>
      <c r="I66" s="200">
        <v>6</v>
      </c>
      <c r="J66" s="201">
        <v>1050</v>
      </c>
      <c r="K66" s="202">
        <v>7</v>
      </c>
      <c r="L66" s="203">
        <v>3231</v>
      </c>
      <c r="M66" s="203">
        <v>10706</v>
      </c>
      <c r="AO66" s="205">
        <v>10706</v>
      </c>
      <c r="AP66" s="206">
        <v>522</v>
      </c>
      <c r="AQ66" s="190">
        <v>34</v>
      </c>
      <c r="AR66" s="190">
        <v>2</v>
      </c>
    </row>
    <row r="67" spans="1:44" ht="11.25">
      <c r="A67" s="188">
        <v>13</v>
      </c>
      <c r="B67" s="190">
        <v>14</v>
      </c>
      <c r="C67" s="190">
        <v>5</v>
      </c>
      <c r="D67" s="208" t="s">
        <v>530</v>
      </c>
      <c r="E67" s="200">
        <v>1997</v>
      </c>
      <c r="F67" s="190">
        <v>2</v>
      </c>
      <c r="G67" s="210" t="s">
        <v>156</v>
      </c>
      <c r="H67" s="200" t="s">
        <v>728</v>
      </c>
      <c r="I67" s="200">
        <v>6</v>
      </c>
      <c r="J67" s="201">
        <v>1059</v>
      </c>
      <c r="K67" s="202">
        <v>3</v>
      </c>
      <c r="L67" s="203">
        <v>3245</v>
      </c>
      <c r="M67" s="203">
        <v>10730</v>
      </c>
      <c r="AO67" s="205">
        <v>10730</v>
      </c>
      <c r="AP67" s="206">
        <v>516</v>
      </c>
      <c r="AQ67" s="190">
        <v>34</v>
      </c>
      <c r="AR67" s="190">
        <v>2</v>
      </c>
    </row>
    <row r="68" spans="1:44" ht="11.25">
      <c r="A68" s="188">
        <v>14</v>
      </c>
      <c r="B68" s="190">
        <v>15</v>
      </c>
      <c r="C68" s="190">
        <v>1</v>
      </c>
      <c r="D68" s="208" t="s">
        <v>528</v>
      </c>
      <c r="E68" s="200">
        <v>1996</v>
      </c>
      <c r="F68" s="190">
        <v>2</v>
      </c>
      <c r="G68" s="210" t="s">
        <v>181</v>
      </c>
      <c r="H68" s="200" t="s">
        <v>728</v>
      </c>
      <c r="I68" s="200">
        <v>6</v>
      </c>
      <c r="J68" s="201">
        <v>1048</v>
      </c>
      <c r="K68" s="202">
        <v>18</v>
      </c>
      <c r="L68" s="203">
        <v>3216</v>
      </c>
      <c r="M68" s="203">
        <v>10759</v>
      </c>
      <c r="AO68" s="205">
        <v>10759</v>
      </c>
      <c r="AP68" s="206">
        <v>510</v>
      </c>
      <c r="AQ68" s="190">
        <v>34</v>
      </c>
      <c r="AR68" s="190">
        <v>2</v>
      </c>
    </row>
    <row r="69" spans="1:44" ht="11.25">
      <c r="A69" s="188">
        <v>15</v>
      </c>
      <c r="B69" s="190">
        <v>15</v>
      </c>
      <c r="C69" s="190">
        <v>4</v>
      </c>
      <c r="D69" s="208" t="s">
        <v>532</v>
      </c>
      <c r="E69" s="200">
        <v>1996</v>
      </c>
      <c r="F69" s="190">
        <v>2</v>
      </c>
      <c r="G69" s="210" t="s">
        <v>186</v>
      </c>
      <c r="H69" s="200" t="s">
        <v>728</v>
      </c>
      <c r="I69" s="200">
        <v>6</v>
      </c>
      <c r="J69" s="201">
        <v>1036</v>
      </c>
      <c r="K69" s="202">
        <v>7</v>
      </c>
      <c r="L69" s="203">
        <v>3227</v>
      </c>
      <c r="M69" s="203">
        <v>10773</v>
      </c>
      <c r="AO69" s="205">
        <v>10773</v>
      </c>
      <c r="AP69" s="206">
        <v>507</v>
      </c>
      <c r="AQ69" s="190">
        <v>34</v>
      </c>
      <c r="AR69" s="190">
        <v>2</v>
      </c>
    </row>
    <row r="70" spans="1:44" ht="11.25">
      <c r="A70" s="188">
        <v>16</v>
      </c>
      <c r="B70" s="190">
        <v>12</v>
      </c>
      <c r="C70" s="190">
        <v>1</v>
      </c>
      <c r="D70" s="208" t="s">
        <v>510</v>
      </c>
      <c r="E70" s="200">
        <v>1997</v>
      </c>
      <c r="F70" s="190">
        <v>2</v>
      </c>
      <c r="G70" s="210" t="s">
        <v>193</v>
      </c>
      <c r="H70" s="200" t="s">
        <v>728</v>
      </c>
      <c r="I70" s="200">
        <v>6</v>
      </c>
      <c r="J70" s="201">
        <v>1082</v>
      </c>
      <c r="K70" s="202">
        <v>21</v>
      </c>
      <c r="L70" s="203">
        <v>3268</v>
      </c>
      <c r="M70" s="203">
        <v>10783</v>
      </c>
      <c r="AO70" s="205">
        <v>10783</v>
      </c>
      <c r="AP70" s="206">
        <v>504</v>
      </c>
      <c r="AQ70" s="190">
        <v>34</v>
      </c>
      <c r="AR70" s="190">
        <v>2</v>
      </c>
    </row>
    <row r="71" spans="1:44" ht="11.25">
      <c r="A71" s="188">
        <v>17</v>
      </c>
      <c r="B71" s="190">
        <v>11</v>
      </c>
      <c r="C71" s="190">
        <v>4</v>
      </c>
      <c r="D71" s="208" t="s">
        <v>509</v>
      </c>
      <c r="E71" s="200">
        <v>1996</v>
      </c>
      <c r="F71" s="190">
        <v>2</v>
      </c>
      <c r="G71" s="210" t="s">
        <v>273</v>
      </c>
      <c r="H71" s="200" t="s">
        <v>728</v>
      </c>
      <c r="I71" s="200">
        <v>6</v>
      </c>
      <c r="J71" s="201">
        <v>1085</v>
      </c>
      <c r="K71" s="202">
        <v>8</v>
      </c>
      <c r="L71" s="203">
        <v>3295</v>
      </c>
      <c r="M71" s="203">
        <v>10941</v>
      </c>
      <c r="AO71" s="205">
        <v>10941</v>
      </c>
      <c r="AP71" s="206">
        <v>471</v>
      </c>
      <c r="AQ71" s="190">
        <v>34</v>
      </c>
      <c r="AR71" s="190">
        <v>2</v>
      </c>
    </row>
    <row r="72" spans="1:44" ht="11.25">
      <c r="A72" s="188">
        <v>18</v>
      </c>
      <c r="B72" s="190">
        <v>10</v>
      </c>
      <c r="C72" s="190">
        <v>2</v>
      </c>
      <c r="D72" s="208" t="s">
        <v>506</v>
      </c>
      <c r="E72" s="200">
        <v>1997</v>
      </c>
      <c r="F72" s="190">
        <v>2</v>
      </c>
      <c r="G72" s="210" t="s">
        <v>273</v>
      </c>
      <c r="H72" s="200" t="s">
        <v>728</v>
      </c>
      <c r="I72" s="200">
        <v>6</v>
      </c>
      <c r="J72" s="201">
        <v>1102</v>
      </c>
      <c r="K72" s="202">
        <v>8</v>
      </c>
      <c r="L72" s="203">
        <v>3431</v>
      </c>
      <c r="M72" s="203">
        <v>10990</v>
      </c>
      <c r="AO72" s="205">
        <v>10990</v>
      </c>
      <c r="AP72" s="206">
        <v>461</v>
      </c>
      <c r="AQ72" s="190">
        <v>34</v>
      </c>
      <c r="AR72" s="190">
        <v>2</v>
      </c>
    </row>
    <row r="73" spans="1:44" ht="11.25">
      <c r="A73" s="188">
        <v>19</v>
      </c>
      <c r="B73" s="190">
        <v>11</v>
      </c>
      <c r="C73" s="190">
        <v>1</v>
      </c>
      <c r="D73" s="208" t="s">
        <v>504</v>
      </c>
      <c r="E73" s="200">
        <v>1996</v>
      </c>
      <c r="F73" s="190">
        <v>2</v>
      </c>
      <c r="G73" s="210" t="s">
        <v>193</v>
      </c>
      <c r="H73" s="200" t="s">
        <v>728</v>
      </c>
      <c r="I73" s="200">
        <v>6</v>
      </c>
      <c r="J73" s="201">
        <v>1092</v>
      </c>
      <c r="K73" s="202">
        <v>21</v>
      </c>
      <c r="L73" s="203">
        <v>3285</v>
      </c>
      <c r="M73" s="203">
        <v>11084</v>
      </c>
      <c r="AO73" s="205">
        <v>11084</v>
      </c>
      <c r="AP73" s="206">
        <v>443</v>
      </c>
      <c r="AQ73" s="190">
        <v>34</v>
      </c>
      <c r="AR73" s="190">
        <v>2</v>
      </c>
    </row>
    <row r="74" spans="1:44" ht="11.25">
      <c r="A74" s="188">
        <v>20</v>
      </c>
      <c r="B74" s="190">
        <v>9</v>
      </c>
      <c r="C74" s="190">
        <v>5</v>
      </c>
      <c r="D74" s="208" t="s">
        <v>501</v>
      </c>
      <c r="E74" s="200">
        <v>1997</v>
      </c>
      <c r="F74" s="190">
        <v>2</v>
      </c>
      <c r="G74" s="210" t="s">
        <v>168</v>
      </c>
      <c r="H74" s="200" t="s">
        <v>728</v>
      </c>
      <c r="I74" s="200">
        <v>6</v>
      </c>
      <c r="J74" s="201">
        <v>1120</v>
      </c>
      <c r="K74" s="202">
        <v>10</v>
      </c>
      <c r="L74" s="203">
        <v>3402</v>
      </c>
      <c r="M74" s="203">
        <v>11087</v>
      </c>
      <c r="AO74" s="205">
        <v>11087</v>
      </c>
      <c r="AP74" s="206">
        <v>442</v>
      </c>
      <c r="AQ74" s="190">
        <v>34</v>
      </c>
      <c r="AR74" s="190">
        <v>2</v>
      </c>
    </row>
    <row r="75" spans="1:44" ht="11.25">
      <c r="A75" s="188">
        <v>21</v>
      </c>
      <c r="B75" s="190">
        <v>9</v>
      </c>
      <c r="C75" s="190">
        <v>4</v>
      </c>
      <c r="D75" s="208" t="s">
        <v>497</v>
      </c>
      <c r="E75" s="200">
        <v>1997</v>
      </c>
      <c r="F75" s="190">
        <v>2</v>
      </c>
      <c r="G75" s="210" t="s">
        <v>168</v>
      </c>
      <c r="H75" s="200" t="s">
        <v>728</v>
      </c>
      <c r="I75" s="200">
        <v>6</v>
      </c>
      <c r="J75" s="201">
        <v>1117</v>
      </c>
      <c r="K75" s="202">
        <v>10</v>
      </c>
      <c r="L75" s="203">
        <v>3484</v>
      </c>
      <c r="M75" s="203">
        <v>11147</v>
      </c>
      <c r="AO75" s="205">
        <v>11147</v>
      </c>
      <c r="AP75" s="206">
        <v>431</v>
      </c>
      <c r="AQ75" s="190">
        <v>34</v>
      </c>
      <c r="AR75" s="190">
        <v>2</v>
      </c>
    </row>
    <row r="76" spans="1:44" ht="11.25">
      <c r="A76" s="188">
        <v>22</v>
      </c>
      <c r="B76" s="190">
        <v>8</v>
      </c>
      <c r="C76" s="190">
        <v>2</v>
      </c>
      <c r="D76" s="208" t="s">
        <v>495</v>
      </c>
      <c r="E76" s="200">
        <v>1996</v>
      </c>
      <c r="F76" s="190">
        <v>2</v>
      </c>
      <c r="G76" s="210" t="s">
        <v>166</v>
      </c>
      <c r="H76" s="200" t="s">
        <v>728</v>
      </c>
      <c r="I76" s="200">
        <v>6</v>
      </c>
      <c r="J76" s="201">
        <v>1130</v>
      </c>
      <c r="K76" s="202">
        <v>5</v>
      </c>
      <c r="L76" s="203">
        <v>3427</v>
      </c>
      <c r="M76" s="203">
        <v>11149</v>
      </c>
      <c r="AO76" s="205">
        <v>11149</v>
      </c>
      <c r="AP76" s="206">
        <v>431</v>
      </c>
      <c r="AQ76" s="190">
        <v>34</v>
      </c>
      <c r="AR76" s="190">
        <v>2</v>
      </c>
    </row>
    <row r="77" spans="1:44" ht="11.25">
      <c r="A77" s="188">
        <v>23</v>
      </c>
      <c r="B77" s="190">
        <v>7</v>
      </c>
      <c r="C77" s="190">
        <v>3</v>
      </c>
      <c r="D77" s="208" t="s">
        <v>487</v>
      </c>
      <c r="E77" s="200">
        <v>1996</v>
      </c>
      <c r="F77" s="190">
        <v>2</v>
      </c>
      <c r="G77" s="210" t="s">
        <v>181</v>
      </c>
      <c r="H77" s="200" t="s">
        <v>728</v>
      </c>
      <c r="I77" s="200">
        <v>6</v>
      </c>
      <c r="J77" s="201">
        <v>1147</v>
      </c>
      <c r="K77" s="202">
        <v>18</v>
      </c>
      <c r="L77" s="203">
        <v>3387</v>
      </c>
      <c r="M77" s="203">
        <v>11166</v>
      </c>
      <c r="AO77" s="205">
        <v>11166</v>
      </c>
      <c r="AP77" s="206">
        <v>428</v>
      </c>
      <c r="AQ77" s="190">
        <v>34</v>
      </c>
      <c r="AR77" s="190">
        <v>2</v>
      </c>
    </row>
    <row r="78" spans="1:44" ht="11.25">
      <c r="A78" s="188">
        <v>24</v>
      </c>
      <c r="B78" s="190">
        <v>11</v>
      </c>
      <c r="C78" s="190">
        <v>5</v>
      </c>
      <c r="D78" s="208" t="s">
        <v>513</v>
      </c>
      <c r="E78" s="200">
        <v>1996</v>
      </c>
      <c r="F78" s="190">
        <v>2</v>
      </c>
      <c r="G78" s="210" t="s">
        <v>156</v>
      </c>
      <c r="H78" s="200" t="s">
        <v>728</v>
      </c>
      <c r="I78" s="200">
        <v>6</v>
      </c>
      <c r="J78" s="201">
        <v>1090</v>
      </c>
      <c r="K78" s="202">
        <v>3</v>
      </c>
      <c r="L78" s="203">
        <v>3503</v>
      </c>
      <c r="M78" s="203">
        <v>11241</v>
      </c>
      <c r="AO78" s="205">
        <v>11241</v>
      </c>
      <c r="AP78" s="206">
        <v>414</v>
      </c>
      <c r="AQ78" s="190">
        <v>34</v>
      </c>
      <c r="AR78" s="190">
        <v>2</v>
      </c>
    </row>
    <row r="79" spans="1:44" ht="11.25">
      <c r="A79" s="188">
        <v>25</v>
      </c>
      <c r="B79" s="190">
        <v>7</v>
      </c>
      <c r="C79" s="190">
        <v>1</v>
      </c>
      <c r="D79" s="208" t="s">
        <v>483</v>
      </c>
      <c r="E79" s="200">
        <v>1997</v>
      </c>
      <c r="F79" s="190">
        <v>2</v>
      </c>
      <c r="G79" s="210" t="s">
        <v>168</v>
      </c>
      <c r="H79" s="200" t="s">
        <v>728</v>
      </c>
      <c r="I79" s="200">
        <v>6</v>
      </c>
      <c r="J79" s="201">
        <v>1155</v>
      </c>
      <c r="K79" s="202">
        <v>10</v>
      </c>
      <c r="L79" s="203">
        <v>3416</v>
      </c>
      <c r="M79" s="203">
        <v>11261</v>
      </c>
      <c r="AO79" s="205">
        <v>11261</v>
      </c>
      <c r="AP79" s="206">
        <v>411</v>
      </c>
      <c r="AQ79" s="190">
        <v>34</v>
      </c>
      <c r="AR79" s="190">
        <v>2</v>
      </c>
    </row>
    <row r="80" spans="1:44" ht="11.25">
      <c r="A80" s="188">
        <v>26</v>
      </c>
      <c r="B80" s="190">
        <v>9</v>
      </c>
      <c r="C80" s="190">
        <v>2</v>
      </c>
      <c r="D80" s="208" t="s">
        <v>500</v>
      </c>
      <c r="E80" s="200">
        <v>1997</v>
      </c>
      <c r="F80" s="190">
        <v>2</v>
      </c>
      <c r="G80" s="210" t="s">
        <v>156</v>
      </c>
      <c r="H80" s="200" t="s">
        <v>728</v>
      </c>
      <c r="I80" s="200">
        <v>6</v>
      </c>
      <c r="J80" s="201">
        <v>1120</v>
      </c>
      <c r="K80" s="202">
        <v>3</v>
      </c>
      <c r="L80" s="203">
        <v>3575</v>
      </c>
      <c r="M80" s="203">
        <v>11318</v>
      </c>
      <c r="AO80" s="205">
        <v>11318</v>
      </c>
      <c r="AP80" s="206">
        <v>402</v>
      </c>
      <c r="AQ80" s="190">
        <v>34</v>
      </c>
      <c r="AR80" s="190">
        <v>2</v>
      </c>
    </row>
    <row r="81" spans="1:44" ht="11.25">
      <c r="A81" s="188">
        <v>27</v>
      </c>
      <c r="B81" s="190">
        <v>8</v>
      </c>
      <c r="C81" s="190">
        <v>4</v>
      </c>
      <c r="D81" s="208" t="s">
        <v>494</v>
      </c>
      <c r="E81" s="200">
        <v>1997</v>
      </c>
      <c r="F81" s="190">
        <v>2</v>
      </c>
      <c r="G81" s="210" t="s">
        <v>168</v>
      </c>
      <c r="H81" s="200" t="s">
        <v>728</v>
      </c>
      <c r="I81" s="200">
        <v>6</v>
      </c>
      <c r="J81" s="201">
        <v>1129</v>
      </c>
      <c r="K81" s="202">
        <v>10</v>
      </c>
      <c r="L81" s="203">
        <v>3525</v>
      </c>
      <c r="M81" s="203">
        <v>11373</v>
      </c>
      <c r="AO81" s="205">
        <v>11373</v>
      </c>
      <c r="AP81" s="206">
        <v>393</v>
      </c>
      <c r="AQ81" s="190">
        <v>34</v>
      </c>
      <c r="AR81" s="190">
        <v>2</v>
      </c>
    </row>
    <row r="82" spans="1:44" ht="11.25">
      <c r="A82" s="188">
        <v>28</v>
      </c>
      <c r="B82" s="190">
        <v>8</v>
      </c>
      <c r="C82" s="190">
        <v>1</v>
      </c>
      <c r="D82" s="208" t="s">
        <v>489</v>
      </c>
      <c r="E82" s="200">
        <v>1996</v>
      </c>
      <c r="F82" s="190">
        <v>2</v>
      </c>
      <c r="G82" s="210" t="s">
        <v>144</v>
      </c>
      <c r="H82" s="200" t="s">
        <v>728</v>
      </c>
      <c r="I82" s="200">
        <v>6</v>
      </c>
      <c r="J82" s="201">
        <v>1140</v>
      </c>
      <c r="K82" s="202">
        <v>17</v>
      </c>
      <c r="L82" s="203">
        <v>3538</v>
      </c>
      <c r="M82" s="203">
        <v>11471</v>
      </c>
      <c r="AO82" s="205">
        <v>11471</v>
      </c>
      <c r="AP82" s="206">
        <v>377</v>
      </c>
      <c r="AQ82" s="190">
        <v>34</v>
      </c>
      <c r="AR82" s="190">
        <v>2</v>
      </c>
    </row>
    <row r="83" spans="1:44" ht="11.25">
      <c r="A83" s="188">
        <v>29</v>
      </c>
      <c r="B83" s="190">
        <v>4</v>
      </c>
      <c r="C83" s="190">
        <v>5</v>
      </c>
      <c r="D83" s="208" t="s">
        <v>472</v>
      </c>
      <c r="E83" s="200">
        <v>1997</v>
      </c>
      <c r="F83" s="190">
        <v>2</v>
      </c>
      <c r="G83" s="210" t="s">
        <v>193</v>
      </c>
      <c r="H83" s="200" t="s">
        <v>728</v>
      </c>
      <c r="I83" s="200">
        <v>6</v>
      </c>
      <c r="J83" s="201">
        <v>1202</v>
      </c>
      <c r="K83" s="202">
        <v>21</v>
      </c>
      <c r="L83" s="203">
        <v>3641</v>
      </c>
      <c r="M83" s="203">
        <v>11553</v>
      </c>
      <c r="AO83" s="205">
        <v>11553</v>
      </c>
      <c r="AP83" s="206">
        <v>365</v>
      </c>
      <c r="AQ83" s="190">
        <v>34</v>
      </c>
      <c r="AR83" s="190">
        <v>2</v>
      </c>
    </row>
    <row r="84" spans="1:44" ht="11.25">
      <c r="A84" s="188">
        <v>30</v>
      </c>
      <c r="B84" s="190">
        <v>3</v>
      </c>
      <c r="C84" s="190">
        <v>5</v>
      </c>
      <c r="D84" s="208" t="s">
        <v>467</v>
      </c>
      <c r="E84" s="200">
        <v>1997</v>
      </c>
      <c r="F84" s="190">
        <v>2</v>
      </c>
      <c r="G84" s="210" t="s">
        <v>193</v>
      </c>
      <c r="H84" s="200" t="s">
        <v>728</v>
      </c>
      <c r="I84" s="200">
        <v>6</v>
      </c>
      <c r="J84" s="201">
        <v>1226</v>
      </c>
      <c r="K84" s="202">
        <v>21</v>
      </c>
      <c r="L84" s="203">
        <v>3896</v>
      </c>
      <c r="M84" s="203">
        <v>12255</v>
      </c>
      <c r="AO84" s="205">
        <v>12255</v>
      </c>
      <c r="AP84" s="206">
        <v>280</v>
      </c>
      <c r="AQ84" s="190">
        <v>34</v>
      </c>
      <c r="AR84" s="190">
        <v>2</v>
      </c>
    </row>
    <row r="85" spans="1:44" ht="11.25">
      <c r="A85" s="188">
        <v>31</v>
      </c>
      <c r="B85" s="190">
        <v>1</v>
      </c>
      <c r="C85" s="190">
        <v>3</v>
      </c>
      <c r="D85" s="208" t="s">
        <v>455</v>
      </c>
      <c r="E85" s="200">
        <v>1997</v>
      </c>
      <c r="F85" s="190">
        <v>2</v>
      </c>
      <c r="G85" s="210" t="s">
        <v>193</v>
      </c>
      <c r="H85" s="200" t="s">
        <v>728</v>
      </c>
      <c r="I85" s="200">
        <v>6</v>
      </c>
      <c r="J85" s="201">
        <v>1350</v>
      </c>
      <c r="K85" s="202">
        <v>21</v>
      </c>
      <c r="L85" s="203">
        <v>4981</v>
      </c>
      <c r="M85" s="203">
        <v>15505</v>
      </c>
      <c r="AO85" s="205">
        <v>15505</v>
      </c>
      <c r="AP85" s="206">
        <v>103</v>
      </c>
      <c r="AQ85" s="190">
        <v>34</v>
      </c>
      <c r="AR85" s="190">
        <v>2</v>
      </c>
    </row>
    <row r="86" spans="2:44" ht="11.25">
      <c r="B86" s="190">
        <v>9</v>
      </c>
      <c r="C86" s="190">
        <v>3</v>
      </c>
      <c r="D86" s="208" t="s">
        <v>499</v>
      </c>
      <c r="E86" s="200">
        <v>1997</v>
      </c>
      <c r="F86" s="190">
        <v>2</v>
      </c>
      <c r="G86" s="210" t="s">
        <v>168</v>
      </c>
      <c r="H86" s="200" t="s">
        <v>728</v>
      </c>
      <c r="I86" s="200">
        <v>6</v>
      </c>
      <c r="J86" s="201">
        <v>1114</v>
      </c>
      <c r="K86" s="202">
        <v>10</v>
      </c>
      <c r="L86" s="203" t="s">
        <v>631</v>
      </c>
      <c r="M86" s="203" t="s">
        <v>631</v>
      </c>
      <c r="AO86" s="205" t="s">
        <v>631</v>
      </c>
      <c r="AQ86" s="190">
        <v>34</v>
      </c>
      <c r="AR86" s="190">
        <v>2</v>
      </c>
    </row>
    <row r="87" spans="2:44" ht="11.25">
      <c r="B87" s="190">
        <v>16</v>
      </c>
      <c r="C87" s="190">
        <v>2</v>
      </c>
      <c r="D87" s="208" t="s">
        <v>541</v>
      </c>
      <c r="E87" s="200">
        <v>1996</v>
      </c>
      <c r="F87" s="190">
        <v>2</v>
      </c>
      <c r="G87" s="210" t="s">
        <v>156</v>
      </c>
      <c r="H87" s="200" t="s">
        <v>728</v>
      </c>
      <c r="I87" s="200">
        <v>6</v>
      </c>
      <c r="J87" s="201">
        <v>1025</v>
      </c>
      <c r="K87" s="202">
        <v>3</v>
      </c>
      <c r="L87" s="203" t="s">
        <v>631</v>
      </c>
      <c r="M87" s="203" t="s">
        <v>631</v>
      </c>
      <c r="AO87" s="205" t="s">
        <v>631</v>
      </c>
      <c r="AQ87" s="190">
        <v>34</v>
      </c>
      <c r="AR87" s="190">
        <v>2</v>
      </c>
    </row>
    <row r="88" spans="1:9" ht="11.25">
      <c r="A88" s="188">
        <v>0</v>
      </c>
      <c r="E88" s="200" t="s">
        <v>744</v>
      </c>
      <c r="H88" s="200" t="s">
        <v>729</v>
      </c>
      <c r="I88" s="200">
        <v>6</v>
      </c>
    </row>
    <row r="89" spans="1:44" ht="11.25">
      <c r="A89" s="188">
        <v>1</v>
      </c>
      <c r="B89" s="190">
        <v>17</v>
      </c>
      <c r="C89" s="190">
        <v>2</v>
      </c>
      <c r="D89" s="208" t="s">
        <v>544</v>
      </c>
      <c r="E89" s="200">
        <v>1992</v>
      </c>
      <c r="F89" s="190">
        <v>2</v>
      </c>
      <c r="G89" s="210" t="s">
        <v>168</v>
      </c>
      <c r="H89" s="200" t="s">
        <v>729</v>
      </c>
      <c r="I89" s="200">
        <v>6</v>
      </c>
      <c r="J89" s="201">
        <v>1005</v>
      </c>
      <c r="K89" s="202">
        <v>10</v>
      </c>
      <c r="L89" s="203">
        <v>2838</v>
      </c>
      <c r="M89" s="203">
        <v>5899</v>
      </c>
      <c r="AO89" s="205">
        <v>5899</v>
      </c>
      <c r="AP89" s="206">
        <v>767</v>
      </c>
      <c r="AQ89" s="190">
        <v>34</v>
      </c>
      <c r="AR89" s="190">
        <v>2</v>
      </c>
    </row>
    <row r="90" spans="1:44" ht="11.25">
      <c r="A90" s="188">
        <v>2</v>
      </c>
      <c r="B90" s="190">
        <v>17</v>
      </c>
      <c r="C90" s="190">
        <v>3</v>
      </c>
      <c r="D90" s="208" t="s">
        <v>543</v>
      </c>
      <c r="E90" s="200">
        <v>1993</v>
      </c>
      <c r="F90" s="190">
        <v>2</v>
      </c>
      <c r="G90" s="210" t="s">
        <v>172</v>
      </c>
      <c r="H90" s="200" t="s">
        <v>729</v>
      </c>
      <c r="I90" s="200">
        <v>6</v>
      </c>
      <c r="J90" s="201">
        <v>588</v>
      </c>
      <c r="K90" s="202">
        <v>6</v>
      </c>
      <c r="L90" s="203">
        <v>2914</v>
      </c>
      <c r="M90" s="203">
        <v>10021</v>
      </c>
      <c r="AO90" s="205">
        <v>10021</v>
      </c>
      <c r="AP90" s="206">
        <v>721</v>
      </c>
      <c r="AQ90" s="190">
        <v>34</v>
      </c>
      <c r="AR90" s="190">
        <v>2</v>
      </c>
    </row>
    <row r="91" spans="1:44" ht="11.25">
      <c r="A91" s="188">
        <v>3</v>
      </c>
      <c r="B91" s="190">
        <v>16</v>
      </c>
      <c r="C91" s="190">
        <v>4</v>
      </c>
      <c r="D91" s="208" t="s">
        <v>538</v>
      </c>
      <c r="E91" s="200">
        <v>1995</v>
      </c>
      <c r="F91" s="190">
        <v>2</v>
      </c>
      <c r="G91" s="210" t="s">
        <v>273</v>
      </c>
      <c r="H91" s="200" t="s">
        <v>729</v>
      </c>
      <c r="I91" s="200">
        <v>6</v>
      </c>
      <c r="J91" s="201">
        <v>1023</v>
      </c>
      <c r="K91" s="202">
        <v>8</v>
      </c>
      <c r="L91" s="203">
        <v>2988</v>
      </c>
      <c r="M91" s="203">
        <v>10122</v>
      </c>
      <c r="AO91" s="205">
        <v>10122</v>
      </c>
      <c r="AP91" s="206">
        <v>686</v>
      </c>
      <c r="AQ91" s="190">
        <v>34</v>
      </c>
      <c r="AR91" s="190">
        <v>2</v>
      </c>
    </row>
    <row r="92" spans="1:44" ht="11.25">
      <c r="A92" s="188">
        <v>4</v>
      </c>
      <c r="B92" s="190">
        <v>15</v>
      </c>
      <c r="C92" s="190">
        <v>2</v>
      </c>
      <c r="D92" s="208" t="s">
        <v>535</v>
      </c>
      <c r="E92" s="200">
        <v>1994</v>
      </c>
      <c r="F92" s="190">
        <v>2</v>
      </c>
      <c r="G92" s="210" t="s">
        <v>140</v>
      </c>
      <c r="H92" s="200" t="s">
        <v>729</v>
      </c>
      <c r="I92" s="200">
        <v>6</v>
      </c>
      <c r="J92" s="201">
        <v>1037</v>
      </c>
      <c r="K92" s="202">
        <v>22</v>
      </c>
      <c r="L92" s="203">
        <v>3000</v>
      </c>
      <c r="M92" s="203">
        <v>10227</v>
      </c>
      <c r="AO92" s="205">
        <v>10227</v>
      </c>
      <c r="AP92" s="206">
        <v>652</v>
      </c>
      <c r="AQ92" s="190">
        <v>34</v>
      </c>
      <c r="AR92" s="190">
        <v>2</v>
      </c>
    </row>
    <row r="93" spans="1:44" ht="11.25">
      <c r="A93" s="188">
        <v>5</v>
      </c>
      <c r="B93" s="190">
        <v>16</v>
      </c>
      <c r="C93" s="190">
        <v>1</v>
      </c>
      <c r="D93" s="208" t="s">
        <v>533</v>
      </c>
      <c r="E93" s="200">
        <v>1993</v>
      </c>
      <c r="F93" s="190">
        <v>2</v>
      </c>
      <c r="G93" s="210" t="s">
        <v>144</v>
      </c>
      <c r="H93" s="200" t="s">
        <v>729</v>
      </c>
      <c r="I93" s="200">
        <v>6</v>
      </c>
      <c r="J93" s="201">
        <v>1035</v>
      </c>
      <c r="K93" s="202">
        <v>17</v>
      </c>
      <c r="L93" s="203">
        <v>3084</v>
      </c>
      <c r="M93" s="203">
        <v>10453</v>
      </c>
      <c r="AO93" s="205">
        <v>10453</v>
      </c>
      <c r="AP93" s="206">
        <v>586</v>
      </c>
      <c r="AQ93" s="190">
        <v>34</v>
      </c>
      <c r="AR93" s="190">
        <v>2</v>
      </c>
    </row>
    <row r="94" spans="1:44" ht="11.25">
      <c r="A94" s="188">
        <v>6</v>
      </c>
      <c r="B94" s="190">
        <v>16</v>
      </c>
      <c r="C94" s="190">
        <v>5</v>
      </c>
      <c r="D94" s="208" t="s">
        <v>363</v>
      </c>
      <c r="E94" s="200">
        <v>1994</v>
      </c>
      <c r="F94" s="190">
        <v>2</v>
      </c>
      <c r="G94" s="210" t="s">
        <v>166</v>
      </c>
      <c r="H94" s="200" t="s">
        <v>729</v>
      </c>
      <c r="I94" s="200">
        <v>6</v>
      </c>
      <c r="J94" s="201">
        <v>1030</v>
      </c>
      <c r="K94" s="202">
        <v>5</v>
      </c>
      <c r="L94" s="203">
        <v>3149</v>
      </c>
      <c r="M94" s="203">
        <v>10561</v>
      </c>
      <c r="AO94" s="205">
        <v>10561</v>
      </c>
      <c r="AP94" s="206">
        <v>557</v>
      </c>
      <c r="AQ94" s="190">
        <v>34</v>
      </c>
      <c r="AR94" s="190">
        <v>2</v>
      </c>
    </row>
    <row r="95" spans="1:44" ht="11.25">
      <c r="A95" s="188">
        <v>7</v>
      </c>
      <c r="B95" s="190">
        <v>16</v>
      </c>
      <c r="C95" s="190">
        <v>3</v>
      </c>
      <c r="D95" s="208" t="s">
        <v>540</v>
      </c>
      <c r="E95" s="200">
        <v>1995</v>
      </c>
      <c r="F95" s="190">
        <v>2</v>
      </c>
      <c r="G95" s="210" t="s">
        <v>156</v>
      </c>
      <c r="H95" s="200" t="s">
        <v>729</v>
      </c>
      <c r="I95" s="200">
        <v>6</v>
      </c>
      <c r="J95" s="201">
        <v>1020</v>
      </c>
      <c r="K95" s="202">
        <v>3</v>
      </c>
      <c r="L95" s="203">
        <v>3115</v>
      </c>
      <c r="M95" s="203">
        <v>10577</v>
      </c>
      <c r="AO95" s="205">
        <v>10577</v>
      </c>
      <c r="AP95" s="206">
        <v>553</v>
      </c>
      <c r="AQ95" s="190">
        <v>34</v>
      </c>
      <c r="AR95" s="190">
        <v>2</v>
      </c>
    </row>
    <row r="96" spans="1:44" ht="11.25">
      <c r="A96" s="188">
        <v>8</v>
      </c>
      <c r="B96" s="190">
        <v>14</v>
      </c>
      <c r="C96" s="190">
        <v>6</v>
      </c>
      <c r="D96" s="208" t="s">
        <v>526</v>
      </c>
      <c r="E96" s="200">
        <v>1995</v>
      </c>
      <c r="F96" s="190">
        <v>2</v>
      </c>
      <c r="G96" s="210" t="s">
        <v>168</v>
      </c>
      <c r="H96" s="200" t="s">
        <v>729</v>
      </c>
      <c r="I96" s="200">
        <v>6</v>
      </c>
      <c r="J96" s="201">
        <v>1065</v>
      </c>
      <c r="K96" s="202">
        <v>10</v>
      </c>
      <c r="L96" s="203">
        <v>3296</v>
      </c>
      <c r="M96" s="203">
        <v>10764</v>
      </c>
      <c r="AO96" s="205">
        <v>10764</v>
      </c>
      <c r="AP96" s="206">
        <v>509</v>
      </c>
      <c r="AQ96" s="190">
        <v>34</v>
      </c>
      <c r="AR96" s="190">
        <v>2</v>
      </c>
    </row>
    <row r="97" spans="1:44" ht="11.25">
      <c r="A97" s="188">
        <v>9</v>
      </c>
      <c r="B97" s="190">
        <v>11</v>
      </c>
      <c r="C97" s="190">
        <v>3</v>
      </c>
      <c r="D97" s="208" t="s">
        <v>511</v>
      </c>
      <c r="E97" s="200">
        <v>1995</v>
      </c>
      <c r="F97" s="190">
        <v>2</v>
      </c>
      <c r="G97" s="210" t="s">
        <v>193</v>
      </c>
      <c r="H97" s="200" t="s">
        <v>729</v>
      </c>
      <c r="I97" s="200">
        <v>6</v>
      </c>
      <c r="J97" s="201">
        <v>1083</v>
      </c>
      <c r="K97" s="202">
        <v>21</v>
      </c>
      <c r="L97" s="203">
        <v>3285</v>
      </c>
      <c r="M97" s="203">
        <v>10829</v>
      </c>
      <c r="AO97" s="205">
        <v>10829</v>
      </c>
      <c r="AP97" s="206">
        <v>494</v>
      </c>
      <c r="AQ97" s="190">
        <v>34</v>
      </c>
      <c r="AR97" s="190">
        <v>2</v>
      </c>
    </row>
    <row r="98" spans="1:44" ht="11.25">
      <c r="A98" s="188">
        <v>10</v>
      </c>
      <c r="B98" s="190">
        <v>13</v>
      </c>
      <c r="C98" s="190">
        <v>4</v>
      </c>
      <c r="D98" s="208" t="s">
        <v>521</v>
      </c>
      <c r="E98" s="200">
        <v>1994</v>
      </c>
      <c r="F98" s="190">
        <v>2</v>
      </c>
      <c r="G98" s="210" t="s">
        <v>172</v>
      </c>
      <c r="H98" s="200" t="s">
        <v>729</v>
      </c>
      <c r="I98" s="200">
        <v>6</v>
      </c>
      <c r="J98" s="201">
        <v>1075</v>
      </c>
      <c r="K98" s="202">
        <v>6</v>
      </c>
      <c r="L98" s="203">
        <v>3363</v>
      </c>
      <c r="M98" s="203">
        <v>11022</v>
      </c>
      <c r="AO98" s="205">
        <v>11022</v>
      </c>
      <c r="AP98" s="206">
        <v>455</v>
      </c>
      <c r="AQ98" s="190">
        <v>34</v>
      </c>
      <c r="AR98" s="190">
        <v>2</v>
      </c>
    </row>
    <row r="99" spans="1:44" ht="11.25">
      <c r="A99" s="188">
        <v>11</v>
      </c>
      <c r="B99" s="190">
        <v>13</v>
      </c>
      <c r="C99" s="190">
        <v>6</v>
      </c>
      <c r="D99" s="208" t="s">
        <v>520</v>
      </c>
      <c r="E99" s="200">
        <v>1993</v>
      </c>
      <c r="F99" s="190">
        <v>2</v>
      </c>
      <c r="G99" s="210" t="s">
        <v>193</v>
      </c>
      <c r="H99" s="200" t="s">
        <v>729</v>
      </c>
      <c r="I99" s="200">
        <v>6</v>
      </c>
      <c r="J99" s="201">
        <v>1079</v>
      </c>
      <c r="K99" s="202">
        <v>21</v>
      </c>
      <c r="L99" s="203">
        <v>3495</v>
      </c>
      <c r="M99" s="203">
        <v>11401</v>
      </c>
      <c r="AO99" s="205">
        <v>11401</v>
      </c>
      <c r="AP99" s="206">
        <v>388</v>
      </c>
      <c r="AQ99" s="190">
        <v>34</v>
      </c>
      <c r="AR99" s="190">
        <v>2</v>
      </c>
    </row>
    <row r="100" spans="1:44" ht="11.25">
      <c r="A100" s="188">
        <v>12</v>
      </c>
      <c r="B100" s="190">
        <v>12</v>
      </c>
      <c r="C100" s="190">
        <v>6</v>
      </c>
      <c r="D100" s="208" t="s">
        <v>514</v>
      </c>
      <c r="E100" s="200">
        <v>1995</v>
      </c>
      <c r="F100" s="190">
        <v>2</v>
      </c>
      <c r="G100" s="210" t="s">
        <v>172</v>
      </c>
      <c r="H100" s="200" t="s">
        <v>729</v>
      </c>
      <c r="I100" s="200">
        <v>6</v>
      </c>
      <c r="J100" s="201">
        <v>1082</v>
      </c>
      <c r="K100" s="202">
        <v>6</v>
      </c>
      <c r="L100" s="203">
        <v>3585</v>
      </c>
      <c r="M100" s="203">
        <v>11462</v>
      </c>
      <c r="AO100" s="205">
        <v>11462</v>
      </c>
      <c r="AP100" s="206">
        <v>379</v>
      </c>
      <c r="AQ100" s="190">
        <v>34</v>
      </c>
      <c r="AR100" s="190">
        <v>2</v>
      </c>
    </row>
    <row r="101" spans="2:44" ht="11.25">
      <c r="B101" s="190">
        <v>12</v>
      </c>
      <c r="C101" s="190">
        <v>3</v>
      </c>
      <c r="D101" s="208" t="s">
        <v>517</v>
      </c>
      <c r="E101" s="200">
        <v>1994</v>
      </c>
      <c r="F101" s="190">
        <v>2</v>
      </c>
      <c r="G101" s="210" t="s">
        <v>273</v>
      </c>
      <c r="H101" s="200" t="s">
        <v>729</v>
      </c>
      <c r="I101" s="200">
        <v>6</v>
      </c>
      <c r="J101" s="201">
        <v>1080</v>
      </c>
      <c r="K101" s="202">
        <v>8</v>
      </c>
      <c r="L101" s="203" t="s">
        <v>631</v>
      </c>
      <c r="M101" s="203" t="s">
        <v>631</v>
      </c>
      <c r="AO101" s="205" t="s">
        <v>631</v>
      </c>
      <c r="AQ101" s="190">
        <v>34</v>
      </c>
      <c r="AR101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unka18">
    <tabColor indexed="42"/>
  </sheetPr>
  <dimension ref="A1:AS7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MENU2!B9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MENU2!E9</f>
        <v>50 férfi hát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745</v>
      </c>
      <c r="H3" s="200" t="s">
        <v>723</v>
      </c>
      <c r="I3" s="200">
        <v>7</v>
      </c>
    </row>
    <row r="4" spans="1:44" ht="11.25">
      <c r="A4" s="188">
        <v>1</v>
      </c>
      <c r="B4" s="190">
        <v>12</v>
      </c>
      <c r="C4" s="190">
        <v>6</v>
      </c>
      <c r="D4" s="208" t="s">
        <v>167</v>
      </c>
      <c r="E4" s="200">
        <v>2003</v>
      </c>
      <c r="F4" s="190">
        <v>1</v>
      </c>
      <c r="G4" s="210" t="s">
        <v>168</v>
      </c>
      <c r="H4" s="200" t="s">
        <v>723</v>
      </c>
      <c r="I4" s="200">
        <v>7</v>
      </c>
      <c r="J4" s="201">
        <v>476</v>
      </c>
      <c r="K4" s="202">
        <v>10</v>
      </c>
      <c r="L4" s="203">
        <v>4623</v>
      </c>
      <c r="M4" s="203">
        <v>0</v>
      </c>
      <c r="AO4" s="205">
        <v>4623</v>
      </c>
      <c r="AP4" s="206">
        <v>160</v>
      </c>
      <c r="AQ4" s="190">
        <v>12</v>
      </c>
      <c r="AR4" s="190">
        <v>2</v>
      </c>
    </row>
    <row r="5" spans="1:44" ht="11.25">
      <c r="A5" s="188">
        <v>2</v>
      </c>
      <c r="B5" s="190">
        <v>9</v>
      </c>
      <c r="C5" s="190">
        <v>6</v>
      </c>
      <c r="D5" s="208" t="s">
        <v>169</v>
      </c>
      <c r="E5" s="200">
        <v>2003</v>
      </c>
      <c r="F5" s="190">
        <v>1</v>
      </c>
      <c r="G5" s="210" t="s">
        <v>151</v>
      </c>
      <c r="H5" s="200" t="s">
        <v>723</v>
      </c>
      <c r="I5" s="200">
        <v>7</v>
      </c>
      <c r="J5" s="201">
        <v>530</v>
      </c>
      <c r="K5" s="202">
        <v>12</v>
      </c>
      <c r="L5" s="203">
        <v>4791</v>
      </c>
      <c r="M5" s="203">
        <v>0</v>
      </c>
      <c r="AO5" s="205">
        <v>4791</v>
      </c>
      <c r="AP5" s="206">
        <v>144</v>
      </c>
      <c r="AQ5" s="190">
        <v>12</v>
      </c>
      <c r="AR5" s="190">
        <v>2</v>
      </c>
    </row>
    <row r="6" spans="1:44" ht="11.25">
      <c r="A6" s="188">
        <v>3</v>
      </c>
      <c r="B6" s="190">
        <v>11</v>
      </c>
      <c r="C6" s="190">
        <v>1</v>
      </c>
      <c r="D6" s="208" t="s">
        <v>160</v>
      </c>
      <c r="E6" s="200">
        <v>2003</v>
      </c>
      <c r="F6" s="190">
        <v>1</v>
      </c>
      <c r="G6" s="210" t="s">
        <v>138</v>
      </c>
      <c r="H6" s="200" t="s">
        <v>723</v>
      </c>
      <c r="I6" s="200">
        <v>7</v>
      </c>
      <c r="J6" s="201">
        <v>495</v>
      </c>
      <c r="K6" s="202">
        <v>1</v>
      </c>
      <c r="L6" s="203">
        <v>4804</v>
      </c>
      <c r="M6" s="203">
        <v>0</v>
      </c>
      <c r="AO6" s="205">
        <v>4804</v>
      </c>
      <c r="AP6" s="206">
        <v>143</v>
      </c>
      <c r="AQ6" s="190">
        <v>12</v>
      </c>
      <c r="AR6" s="190">
        <v>2</v>
      </c>
    </row>
    <row r="7" spans="1:44" ht="11.25">
      <c r="A7" s="188">
        <v>4</v>
      </c>
      <c r="B7" s="190">
        <v>10</v>
      </c>
      <c r="C7" s="190">
        <v>6</v>
      </c>
      <c r="D7" s="208" t="s">
        <v>608</v>
      </c>
      <c r="E7" s="200">
        <v>2003</v>
      </c>
      <c r="F7" s="190">
        <v>1</v>
      </c>
      <c r="G7" s="210" t="s">
        <v>609</v>
      </c>
      <c r="H7" s="200" t="s">
        <v>723</v>
      </c>
      <c r="I7" s="200">
        <v>7</v>
      </c>
      <c r="J7" s="201">
        <v>502</v>
      </c>
      <c r="K7" s="202">
        <v>23</v>
      </c>
      <c r="L7" s="203">
        <v>4856</v>
      </c>
      <c r="M7" s="203">
        <v>0</v>
      </c>
      <c r="AO7" s="205">
        <v>4856</v>
      </c>
      <c r="AP7" s="206">
        <v>138</v>
      </c>
      <c r="AQ7" s="190">
        <v>12</v>
      </c>
      <c r="AR7" s="190">
        <v>2</v>
      </c>
    </row>
    <row r="8" spans="1:44" ht="11.25">
      <c r="A8" s="188">
        <v>5</v>
      </c>
      <c r="B8" s="190">
        <v>8</v>
      </c>
      <c r="C8" s="190">
        <v>2</v>
      </c>
      <c r="D8" s="208" t="s">
        <v>159</v>
      </c>
      <c r="E8" s="200">
        <v>2003</v>
      </c>
      <c r="F8" s="190">
        <v>1</v>
      </c>
      <c r="G8" s="210" t="s">
        <v>138</v>
      </c>
      <c r="H8" s="200" t="s">
        <v>723</v>
      </c>
      <c r="I8" s="200">
        <v>7</v>
      </c>
      <c r="J8" s="201">
        <v>541</v>
      </c>
      <c r="K8" s="202">
        <v>1</v>
      </c>
      <c r="L8" s="203">
        <v>4937</v>
      </c>
      <c r="M8" s="203">
        <v>0</v>
      </c>
      <c r="AO8" s="205">
        <v>4937</v>
      </c>
      <c r="AP8" s="206">
        <v>132</v>
      </c>
      <c r="AQ8" s="190">
        <v>12</v>
      </c>
      <c r="AR8" s="190">
        <v>2</v>
      </c>
    </row>
    <row r="9" spans="1:44" ht="11.25">
      <c r="A9" s="188">
        <v>6</v>
      </c>
      <c r="B9" s="190">
        <v>9</v>
      </c>
      <c r="C9" s="190">
        <v>1</v>
      </c>
      <c r="D9" s="208" t="s">
        <v>175</v>
      </c>
      <c r="E9" s="200">
        <v>2003</v>
      </c>
      <c r="F9" s="190">
        <v>1</v>
      </c>
      <c r="G9" s="210" t="s">
        <v>156</v>
      </c>
      <c r="H9" s="200" t="s">
        <v>723</v>
      </c>
      <c r="I9" s="200">
        <v>7</v>
      </c>
      <c r="J9" s="201">
        <v>530</v>
      </c>
      <c r="K9" s="202">
        <v>3</v>
      </c>
      <c r="L9" s="203">
        <v>4963</v>
      </c>
      <c r="M9" s="203">
        <v>0</v>
      </c>
      <c r="AO9" s="205">
        <v>4963</v>
      </c>
      <c r="AP9" s="206">
        <v>129</v>
      </c>
      <c r="AQ9" s="190">
        <v>12</v>
      </c>
      <c r="AR9" s="190">
        <v>2</v>
      </c>
    </row>
    <row r="10" spans="1:44" ht="11.25">
      <c r="A10" s="188">
        <v>7</v>
      </c>
      <c r="B10" s="190">
        <v>9</v>
      </c>
      <c r="C10" s="190">
        <v>3</v>
      </c>
      <c r="D10" s="208" t="s">
        <v>562</v>
      </c>
      <c r="E10" s="200">
        <v>2003</v>
      </c>
      <c r="F10" s="190">
        <v>1</v>
      </c>
      <c r="G10" s="210" t="s">
        <v>158</v>
      </c>
      <c r="H10" s="200" t="s">
        <v>723</v>
      </c>
      <c r="I10" s="200">
        <v>7</v>
      </c>
      <c r="J10" s="201">
        <v>515</v>
      </c>
      <c r="K10" s="202">
        <v>14</v>
      </c>
      <c r="L10" s="203">
        <v>5304</v>
      </c>
      <c r="M10" s="203">
        <v>0</v>
      </c>
      <c r="AO10" s="205">
        <v>5304</v>
      </c>
      <c r="AP10" s="206">
        <v>106</v>
      </c>
      <c r="AQ10" s="190">
        <v>12</v>
      </c>
      <c r="AR10" s="190">
        <v>2</v>
      </c>
    </row>
    <row r="11" spans="1:44" ht="11.25">
      <c r="A11" s="188">
        <v>8</v>
      </c>
      <c r="B11" s="190">
        <v>7</v>
      </c>
      <c r="C11" s="190">
        <v>1</v>
      </c>
      <c r="D11" s="208" t="s">
        <v>147</v>
      </c>
      <c r="E11" s="200">
        <v>2003</v>
      </c>
      <c r="F11" s="190">
        <v>1</v>
      </c>
      <c r="G11" s="210" t="s">
        <v>138</v>
      </c>
      <c r="H11" s="200" t="s">
        <v>723</v>
      </c>
      <c r="I11" s="200">
        <v>7</v>
      </c>
      <c r="J11" s="201">
        <v>556</v>
      </c>
      <c r="K11" s="202">
        <v>1</v>
      </c>
      <c r="L11" s="203">
        <v>5518</v>
      </c>
      <c r="M11" s="203">
        <v>0</v>
      </c>
      <c r="AO11" s="205">
        <v>5518</v>
      </c>
      <c r="AP11" s="206">
        <v>94</v>
      </c>
      <c r="AQ11" s="190">
        <v>12</v>
      </c>
      <c r="AR11" s="190">
        <v>2</v>
      </c>
    </row>
    <row r="12" spans="1:44" ht="11.25">
      <c r="A12" s="188">
        <v>9</v>
      </c>
      <c r="B12" s="190">
        <v>7</v>
      </c>
      <c r="C12" s="190">
        <v>6</v>
      </c>
      <c r="D12" s="208" t="s">
        <v>556</v>
      </c>
      <c r="E12" s="200">
        <v>2003</v>
      </c>
      <c r="F12" s="190">
        <v>1</v>
      </c>
      <c r="G12" s="210" t="s">
        <v>186</v>
      </c>
      <c r="H12" s="200" t="s">
        <v>723</v>
      </c>
      <c r="I12" s="200">
        <v>7</v>
      </c>
      <c r="J12" s="201">
        <v>554</v>
      </c>
      <c r="K12" s="202">
        <v>7</v>
      </c>
      <c r="L12" s="203">
        <v>5534</v>
      </c>
      <c r="M12" s="203">
        <v>0</v>
      </c>
      <c r="AO12" s="205">
        <v>5534</v>
      </c>
      <c r="AP12" s="206">
        <v>93</v>
      </c>
      <c r="AQ12" s="190">
        <v>12</v>
      </c>
      <c r="AR12" s="190">
        <v>2</v>
      </c>
    </row>
    <row r="13" spans="1:44" ht="11.25">
      <c r="A13" s="188">
        <v>10</v>
      </c>
      <c r="B13" s="190">
        <v>5</v>
      </c>
      <c r="C13" s="190">
        <v>4</v>
      </c>
      <c r="D13" s="208" t="s">
        <v>553</v>
      </c>
      <c r="E13" s="200">
        <v>2003</v>
      </c>
      <c r="F13" s="190">
        <v>1</v>
      </c>
      <c r="G13" s="210" t="s">
        <v>186</v>
      </c>
      <c r="H13" s="200" t="s">
        <v>723</v>
      </c>
      <c r="I13" s="200">
        <v>7</v>
      </c>
      <c r="J13" s="201">
        <v>580</v>
      </c>
      <c r="K13" s="202">
        <v>7</v>
      </c>
      <c r="L13" s="203">
        <v>5641</v>
      </c>
      <c r="M13" s="203">
        <v>0</v>
      </c>
      <c r="AO13" s="205">
        <v>5641</v>
      </c>
      <c r="AP13" s="206">
        <v>88</v>
      </c>
      <c r="AQ13" s="190">
        <v>12</v>
      </c>
      <c r="AR13" s="190">
        <v>2</v>
      </c>
    </row>
    <row r="14" spans="1:44" ht="11.25">
      <c r="A14" s="188">
        <v>11</v>
      </c>
      <c r="B14" s="190">
        <v>11</v>
      </c>
      <c r="C14" s="190">
        <v>5</v>
      </c>
      <c r="D14" s="208" t="s">
        <v>192</v>
      </c>
      <c r="E14" s="200">
        <v>2003</v>
      </c>
      <c r="F14" s="190">
        <v>1</v>
      </c>
      <c r="G14" s="210" t="s">
        <v>193</v>
      </c>
      <c r="H14" s="200" t="s">
        <v>723</v>
      </c>
      <c r="I14" s="200">
        <v>7</v>
      </c>
      <c r="J14" s="201">
        <v>490</v>
      </c>
      <c r="K14" s="202">
        <v>21</v>
      </c>
      <c r="L14" s="203">
        <v>5767</v>
      </c>
      <c r="M14" s="203">
        <v>0</v>
      </c>
      <c r="AO14" s="205">
        <v>5767</v>
      </c>
      <c r="AP14" s="206">
        <v>82</v>
      </c>
      <c r="AQ14" s="190">
        <v>12</v>
      </c>
      <c r="AR14" s="190">
        <v>2</v>
      </c>
    </row>
    <row r="15" spans="1:44" ht="11.25">
      <c r="A15" s="188">
        <v>12</v>
      </c>
      <c r="B15" s="190">
        <v>4</v>
      </c>
      <c r="C15" s="190">
        <v>4</v>
      </c>
      <c r="D15" s="208" t="s">
        <v>550</v>
      </c>
      <c r="E15" s="200">
        <v>2003</v>
      </c>
      <c r="F15" s="190">
        <v>1</v>
      </c>
      <c r="G15" s="210" t="s">
        <v>172</v>
      </c>
      <c r="H15" s="200" t="s">
        <v>723</v>
      </c>
      <c r="I15" s="200">
        <v>7</v>
      </c>
      <c r="J15" s="201">
        <v>1048</v>
      </c>
      <c r="K15" s="202">
        <v>6</v>
      </c>
      <c r="L15" s="203">
        <v>5853</v>
      </c>
      <c r="M15" s="203">
        <v>0</v>
      </c>
      <c r="AO15" s="205">
        <v>5853</v>
      </c>
      <c r="AP15" s="206">
        <v>79</v>
      </c>
      <c r="AQ15" s="190">
        <v>12</v>
      </c>
      <c r="AR15" s="190">
        <v>2</v>
      </c>
    </row>
    <row r="16" spans="1:44" ht="11.25">
      <c r="A16" s="188">
        <v>13</v>
      </c>
      <c r="B16" s="190">
        <v>5</v>
      </c>
      <c r="C16" s="190">
        <v>5</v>
      </c>
      <c r="D16" s="208" t="s">
        <v>552</v>
      </c>
      <c r="E16" s="200">
        <v>2003</v>
      </c>
      <c r="F16" s="190">
        <v>1</v>
      </c>
      <c r="G16" s="210" t="s">
        <v>172</v>
      </c>
      <c r="H16" s="200" t="s">
        <v>723</v>
      </c>
      <c r="I16" s="200">
        <v>7</v>
      </c>
      <c r="J16" s="201">
        <v>1019</v>
      </c>
      <c r="K16" s="202">
        <v>6</v>
      </c>
      <c r="L16" s="203">
        <v>10002</v>
      </c>
      <c r="M16" s="203">
        <v>0</v>
      </c>
      <c r="AO16" s="205">
        <v>10002</v>
      </c>
      <c r="AP16" s="206">
        <v>73</v>
      </c>
      <c r="AQ16" s="190">
        <v>12</v>
      </c>
      <c r="AR16" s="190">
        <v>2</v>
      </c>
    </row>
    <row r="17" spans="1:44" ht="11.25">
      <c r="A17" s="188">
        <v>14</v>
      </c>
      <c r="B17" s="190">
        <v>5</v>
      </c>
      <c r="C17" s="190">
        <v>3</v>
      </c>
      <c r="D17" s="208" t="s">
        <v>148</v>
      </c>
      <c r="E17" s="200">
        <v>2003</v>
      </c>
      <c r="F17" s="190">
        <v>1</v>
      </c>
      <c r="G17" s="210" t="s">
        <v>149</v>
      </c>
      <c r="H17" s="200" t="s">
        <v>723</v>
      </c>
      <c r="I17" s="200">
        <v>7</v>
      </c>
      <c r="J17" s="201">
        <v>580</v>
      </c>
      <c r="K17" s="202">
        <v>2</v>
      </c>
      <c r="L17" s="203">
        <v>10092</v>
      </c>
      <c r="M17" s="203">
        <v>0</v>
      </c>
      <c r="AO17" s="205">
        <v>10092</v>
      </c>
      <c r="AP17" s="206">
        <v>70</v>
      </c>
      <c r="AQ17" s="190">
        <v>12</v>
      </c>
      <c r="AR17" s="190">
        <v>2</v>
      </c>
    </row>
    <row r="18" spans="1:44" ht="11.25">
      <c r="A18" s="188">
        <v>15</v>
      </c>
      <c r="B18" s="190">
        <v>4</v>
      </c>
      <c r="C18" s="190">
        <v>1</v>
      </c>
      <c r="D18" s="208" t="s">
        <v>146</v>
      </c>
      <c r="E18" s="200">
        <v>2003</v>
      </c>
      <c r="F18" s="190">
        <v>1</v>
      </c>
      <c r="G18" s="210" t="s">
        <v>132</v>
      </c>
      <c r="H18" s="200" t="s">
        <v>723</v>
      </c>
      <c r="I18" s="200">
        <v>7</v>
      </c>
      <c r="J18" s="201">
        <v>1061</v>
      </c>
      <c r="K18" s="202">
        <v>13</v>
      </c>
      <c r="L18" s="203">
        <v>10119</v>
      </c>
      <c r="M18" s="203">
        <v>0</v>
      </c>
      <c r="AO18" s="205">
        <v>10119</v>
      </c>
      <c r="AP18" s="206">
        <v>69</v>
      </c>
      <c r="AQ18" s="190">
        <v>12</v>
      </c>
      <c r="AR18" s="190">
        <v>2</v>
      </c>
    </row>
    <row r="19" spans="1:44" ht="11.25">
      <c r="A19" s="188">
        <v>16</v>
      </c>
      <c r="B19" s="190">
        <v>6</v>
      </c>
      <c r="C19" s="190">
        <v>5</v>
      </c>
      <c r="D19" s="208" t="s">
        <v>157</v>
      </c>
      <c r="E19" s="200">
        <v>2003</v>
      </c>
      <c r="F19" s="190">
        <v>1</v>
      </c>
      <c r="G19" s="210" t="s">
        <v>158</v>
      </c>
      <c r="H19" s="200" t="s">
        <v>723</v>
      </c>
      <c r="I19" s="200">
        <v>7</v>
      </c>
      <c r="J19" s="201">
        <v>563</v>
      </c>
      <c r="K19" s="202">
        <v>14</v>
      </c>
      <c r="L19" s="203">
        <v>10298</v>
      </c>
      <c r="M19" s="203">
        <v>0</v>
      </c>
      <c r="AO19" s="205">
        <v>10298</v>
      </c>
      <c r="AP19" s="206">
        <v>63</v>
      </c>
      <c r="AQ19" s="190">
        <v>12</v>
      </c>
      <c r="AR19" s="190">
        <v>2</v>
      </c>
    </row>
    <row r="20" spans="1:44" ht="11.25">
      <c r="A20" s="188">
        <v>17</v>
      </c>
      <c r="B20" s="190">
        <v>3</v>
      </c>
      <c r="C20" s="190">
        <v>4</v>
      </c>
      <c r="D20" s="208" t="s">
        <v>137</v>
      </c>
      <c r="E20" s="200">
        <v>2003</v>
      </c>
      <c r="F20" s="190">
        <v>1</v>
      </c>
      <c r="G20" s="210" t="s">
        <v>138</v>
      </c>
      <c r="H20" s="200" t="s">
        <v>723</v>
      </c>
      <c r="I20" s="200">
        <v>7</v>
      </c>
      <c r="J20" s="201">
        <v>1092</v>
      </c>
      <c r="K20" s="202">
        <v>1</v>
      </c>
      <c r="L20" s="203">
        <v>10523</v>
      </c>
      <c r="M20" s="203">
        <v>0</v>
      </c>
      <c r="AO20" s="205">
        <v>10523</v>
      </c>
      <c r="AP20" s="206">
        <v>57</v>
      </c>
      <c r="AQ20" s="190">
        <v>12</v>
      </c>
      <c r="AR20" s="190">
        <v>2</v>
      </c>
    </row>
    <row r="21" spans="1:44" ht="11.25">
      <c r="A21" s="188">
        <v>17</v>
      </c>
      <c r="B21" s="190">
        <v>4</v>
      </c>
      <c r="C21" s="190">
        <v>5</v>
      </c>
      <c r="D21" s="208" t="s">
        <v>549</v>
      </c>
      <c r="E21" s="200">
        <v>2003</v>
      </c>
      <c r="F21" s="190">
        <v>1</v>
      </c>
      <c r="G21" s="210" t="s">
        <v>193</v>
      </c>
      <c r="H21" s="200" t="s">
        <v>723</v>
      </c>
      <c r="I21" s="200">
        <v>7</v>
      </c>
      <c r="J21" s="201">
        <v>1060</v>
      </c>
      <c r="K21" s="202">
        <v>21</v>
      </c>
      <c r="L21" s="203">
        <v>10523</v>
      </c>
      <c r="M21" s="203">
        <v>0</v>
      </c>
      <c r="AO21" s="205">
        <v>10523</v>
      </c>
      <c r="AP21" s="206">
        <v>57</v>
      </c>
      <c r="AQ21" s="190">
        <v>12</v>
      </c>
      <c r="AR21" s="190">
        <v>2</v>
      </c>
    </row>
    <row r="22" spans="1:44" ht="11.25">
      <c r="A22" s="188">
        <v>19</v>
      </c>
      <c r="B22" s="190">
        <v>2</v>
      </c>
      <c r="C22" s="190">
        <v>5</v>
      </c>
      <c r="D22" s="208" t="s">
        <v>135</v>
      </c>
      <c r="E22" s="200">
        <v>2003</v>
      </c>
      <c r="F22" s="190">
        <v>1</v>
      </c>
      <c r="G22" s="210" t="s">
        <v>132</v>
      </c>
      <c r="H22" s="200" t="s">
        <v>723</v>
      </c>
      <c r="I22" s="200">
        <v>7</v>
      </c>
      <c r="J22" s="201">
        <v>1172</v>
      </c>
      <c r="K22" s="202">
        <v>13</v>
      </c>
      <c r="L22" s="203">
        <v>10714</v>
      </c>
      <c r="M22" s="203">
        <v>0</v>
      </c>
      <c r="AO22" s="205">
        <v>10714</v>
      </c>
      <c r="AP22" s="206">
        <v>52</v>
      </c>
      <c r="AQ22" s="190">
        <v>12</v>
      </c>
      <c r="AR22" s="190">
        <v>2</v>
      </c>
    </row>
    <row r="23" spans="1:44" ht="11.25">
      <c r="A23" s="188">
        <v>20</v>
      </c>
      <c r="B23" s="190">
        <v>4</v>
      </c>
      <c r="C23" s="190">
        <v>2</v>
      </c>
      <c r="D23" s="208" t="s">
        <v>551</v>
      </c>
      <c r="E23" s="200">
        <v>2003</v>
      </c>
      <c r="F23" s="190">
        <v>1</v>
      </c>
      <c r="G23" s="210" t="s">
        <v>172</v>
      </c>
      <c r="H23" s="200" t="s">
        <v>723</v>
      </c>
      <c r="I23" s="200">
        <v>7</v>
      </c>
      <c r="J23" s="201">
        <v>1056</v>
      </c>
      <c r="K23" s="202">
        <v>6</v>
      </c>
      <c r="L23" s="203">
        <v>10715</v>
      </c>
      <c r="M23" s="203">
        <v>0</v>
      </c>
      <c r="AO23" s="205">
        <v>10715</v>
      </c>
      <c r="AP23" s="206">
        <v>52</v>
      </c>
      <c r="AQ23" s="190">
        <v>12</v>
      </c>
      <c r="AR23" s="190">
        <v>2</v>
      </c>
    </row>
    <row r="24" spans="1:9" ht="11.25">
      <c r="A24" s="188">
        <v>0</v>
      </c>
      <c r="E24" s="200" t="s">
        <v>746</v>
      </c>
      <c r="H24" s="200" t="s">
        <v>724</v>
      </c>
      <c r="I24" s="200">
        <v>7</v>
      </c>
    </row>
    <row r="25" spans="1:44" ht="11.25">
      <c r="A25" s="188">
        <v>1</v>
      </c>
      <c r="B25" s="190">
        <v>12</v>
      </c>
      <c r="C25" s="190">
        <v>3</v>
      </c>
      <c r="D25" s="208" t="s">
        <v>191</v>
      </c>
      <c r="E25" s="200">
        <v>2002</v>
      </c>
      <c r="F25" s="190">
        <v>1</v>
      </c>
      <c r="G25" s="210" t="s">
        <v>138</v>
      </c>
      <c r="H25" s="200" t="s">
        <v>724</v>
      </c>
      <c r="I25" s="200">
        <v>7</v>
      </c>
      <c r="J25" s="201">
        <v>436</v>
      </c>
      <c r="K25" s="202">
        <v>1</v>
      </c>
      <c r="L25" s="203">
        <v>4161</v>
      </c>
      <c r="M25" s="203">
        <v>0</v>
      </c>
      <c r="AO25" s="205">
        <v>4161</v>
      </c>
      <c r="AP25" s="206">
        <v>220</v>
      </c>
      <c r="AQ25" s="190">
        <v>12</v>
      </c>
      <c r="AR25" s="190">
        <v>2</v>
      </c>
    </row>
    <row r="26" spans="1:44" ht="11.25">
      <c r="A26" s="188">
        <v>2</v>
      </c>
      <c r="B26" s="190">
        <v>12</v>
      </c>
      <c r="C26" s="190">
        <v>4</v>
      </c>
      <c r="D26" s="208" t="s">
        <v>194</v>
      </c>
      <c r="E26" s="200">
        <v>2002</v>
      </c>
      <c r="F26" s="190">
        <v>1</v>
      </c>
      <c r="G26" s="210" t="s">
        <v>151</v>
      </c>
      <c r="H26" s="200" t="s">
        <v>724</v>
      </c>
      <c r="I26" s="200">
        <v>7</v>
      </c>
      <c r="J26" s="201">
        <v>439</v>
      </c>
      <c r="K26" s="202">
        <v>12</v>
      </c>
      <c r="L26" s="203">
        <v>4170</v>
      </c>
      <c r="M26" s="203">
        <v>0</v>
      </c>
      <c r="AO26" s="205">
        <v>4170</v>
      </c>
      <c r="AP26" s="206">
        <v>219</v>
      </c>
      <c r="AQ26" s="190">
        <v>12</v>
      </c>
      <c r="AR26" s="190">
        <v>2</v>
      </c>
    </row>
    <row r="27" spans="1:44" ht="11.25">
      <c r="A27" s="188">
        <v>3</v>
      </c>
      <c r="B27" s="190">
        <v>12</v>
      </c>
      <c r="C27" s="190">
        <v>5</v>
      </c>
      <c r="D27" s="208" t="s">
        <v>196</v>
      </c>
      <c r="E27" s="200">
        <v>2002</v>
      </c>
      <c r="F27" s="190">
        <v>1</v>
      </c>
      <c r="G27" s="210" t="s">
        <v>151</v>
      </c>
      <c r="H27" s="200" t="s">
        <v>724</v>
      </c>
      <c r="I27" s="200">
        <v>7</v>
      </c>
      <c r="J27" s="201">
        <v>474</v>
      </c>
      <c r="K27" s="202">
        <v>12</v>
      </c>
      <c r="L27" s="203">
        <v>4529</v>
      </c>
      <c r="M27" s="203">
        <v>0</v>
      </c>
      <c r="AO27" s="205">
        <v>4529</v>
      </c>
      <c r="AP27" s="206">
        <v>171</v>
      </c>
      <c r="AQ27" s="190">
        <v>12</v>
      </c>
      <c r="AR27" s="190">
        <v>2</v>
      </c>
    </row>
    <row r="28" spans="1:44" ht="11.25">
      <c r="A28" s="188">
        <v>4</v>
      </c>
      <c r="B28" s="190">
        <v>11</v>
      </c>
      <c r="C28" s="190">
        <v>3</v>
      </c>
      <c r="D28" s="208" t="s">
        <v>190</v>
      </c>
      <c r="E28" s="200">
        <v>2002</v>
      </c>
      <c r="F28" s="190">
        <v>1</v>
      </c>
      <c r="G28" s="210" t="s">
        <v>156</v>
      </c>
      <c r="H28" s="200" t="s">
        <v>724</v>
      </c>
      <c r="I28" s="200">
        <v>7</v>
      </c>
      <c r="J28" s="201">
        <v>480</v>
      </c>
      <c r="K28" s="202">
        <v>3</v>
      </c>
      <c r="L28" s="203">
        <v>4552</v>
      </c>
      <c r="M28" s="203">
        <v>0</v>
      </c>
      <c r="AO28" s="205">
        <v>4552</v>
      </c>
      <c r="AP28" s="206">
        <v>168</v>
      </c>
      <c r="AQ28" s="190">
        <v>12</v>
      </c>
      <c r="AR28" s="190">
        <v>2</v>
      </c>
    </row>
    <row r="29" spans="1:44" ht="11.25">
      <c r="A29" s="188">
        <v>5</v>
      </c>
      <c r="B29" s="190">
        <v>11</v>
      </c>
      <c r="C29" s="190">
        <v>4</v>
      </c>
      <c r="D29" s="208" t="s">
        <v>173</v>
      </c>
      <c r="E29" s="200">
        <v>2002</v>
      </c>
      <c r="F29" s="190">
        <v>1</v>
      </c>
      <c r="G29" s="210" t="s">
        <v>151</v>
      </c>
      <c r="H29" s="200" t="s">
        <v>724</v>
      </c>
      <c r="I29" s="200">
        <v>7</v>
      </c>
      <c r="J29" s="201">
        <v>486</v>
      </c>
      <c r="K29" s="202">
        <v>12</v>
      </c>
      <c r="L29" s="203">
        <v>4631</v>
      </c>
      <c r="M29" s="203">
        <v>0</v>
      </c>
      <c r="AO29" s="205">
        <v>4631</v>
      </c>
      <c r="AP29" s="206">
        <v>159</v>
      </c>
      <c r="AQ29" s="190">
        <v>12</v>
      </c>
      <c r="AR29" s="190">
        <v>2</v>
      </c>
    </row>
    <row r="30" spans="1:44" ht="11.25">
      <c r="A30" s="188">
        <v>6</v>
      </c>
      <c r="B30" s="190">
        <v>10</v>
      </c>
      <c r="C30" s="190">
        <v>3</v>
      </c>
      <c r="D30" s="208" t="s">
        <v>189</v>
      </c>
      <c r="E30" s="200">
        <v>2002</v>
      </c>
      <c r="F30" s="190">
        <v>1</v>
      </c>
      <c r="G30" s="210" t="s">
        <v>144</v>
      </c>
      <c r="H30" s="200" t="s">
        <v>724</v>
      </c>
      <c r="I30" s="200">
        <v>7</v>
      </c>
      <c r="J30" s="201">
        <v>499</v>
      </c>
      <c r="K30" s="202">
        <v>17</v>
      </c>
      <c r="L30" s="203">
        <v>4741</v>
      </c>
      <c r="M30" s="203">
        <v>0</v>
      </c>
      <c r="AO30" s="205">
        <v>4741</v>
      </c>
      <c r="AP30" s="206">
        <v>149</v>
      </c>
      <c r="AQ30" s="190">
        <v>12</v>
      </c>
      <c r="AR30" s="190">
        <v>2</v>
      </c>
    </row>
    <row r="31" spans="1:44" ht="11.25">
      <c r="A31" s="188">
        <v>7</v>
      </c>
      <c r="B31" s="190">
        <v>10</v>
      </c>
      <c r="C31" s="190">
        <v>1</v>
      </c>
      <c r="D31" s="208" t="s">
        <v>563</v>
      </c>
      <c r="E31" s="200">
        <v>2002</v>
      </c>
      <c r="F31" s="190">
        <v>1</v>
      </c>
      <c r="G31" s="210" t="s">
        <v>156</v>
      </c>
      <c r="H31" s="200" t="s">
        <v>724</v>
      </c>
      <c r="I31" s="200">
        <v>7</v>
      </c>
      <c r="J31" s="201">
        <v>510</v>
      </c>
      <c r="K31" s="202">
        <v>3</v>
      </c>
      <c r="L31" s="203">
        <v>4749</v>
      </c>
      <c r="M31" s="203">
        <v>0</v>
      </c>
      <c r="AO31" s="205">
        <v>4749</v>
      </c>
      <c r="AP31" s="206">
        <v>148</v>
      </c>
      <c r="AQ31" s="190">
        <v>12</v>
      </c>
      <c r="AR31" s="190">
        <v>2</v>
      </c>
    </row>
    <row r="32" spans="1:44" ht="11.25">
      <c r="A32" s="188">
        <v>8</v>
      </c>
      <c r="B32" s="190">
        <v>10</v>
      </c>
      <c r="C32" s="190">
        <v>2</v>
      </c>
      <c r="D32" s="208" t="s">
        <v>176</v>
      </c>
      <c r="E32" s="200">
        <v>2002</v>
      </c>
      <c r="F32" s="190">
        <v>1</v>
      </c>
      <c r="G32" s="210" t="s">
        <v>156</v>
      </c>
      <c r="H32" s="200" t="s">
        <v>724</v>
      </c>
      <c r="I32" s="200">
        <v>7</v>
      </c>
      <c r="J32" s="201">
        <v>500</v>
      </c>
      <c r="K32" s="202">
        <v>3</v>
      </c>
      <c r="L32" s="203">
        <v>4770</v>
      </c>
      <c r="M32" s="203">
        <v>0</v>
      </c>
      <c r="AO32" s="205">
        <v>4770</v>
      </c>
      <c r="AP32" s="206">
        <v>146</v>
      </c>
      <c r="AQ32" s="190">
        <v>12</v>
      </c>
      <c r="AR32" s="190">
        <v>2</v>
      </c>
    </row>
    <row r="33" spans="1:44" ht="11.25">
      <c r="A33" s="188">
        <v>9</v>
      </c>
      <c r="B33" s="190">
        <v>11</v>
      </c>
      <c r="C33" s="190">
        <v>6</v>
      </c>
      <c r="D33" s="208" t="s">
        <v>188</v>
      </c>
      <c r="E33" s="200">
        <v>2002</v>
      </c>
      <c r="F33" s="190">
        <v>1</v>
      </c>
      <c r="G33" s="210" t="s">
        <v>168</v>
      </c>
      <c r="H33" s="200" t="s">
        <v>724</v>
      </c>
      <c r="I33" s="200">
        <v>7</v>
      </c>
      <c r="J33" s="201">
        <v>491</v>
      </c>
      <c r="K33" s="202">
        <v>10</v>
      </c>
      <c r="L33" s="203">
        <v>4773</v>
      </c>
      <c r="M33" s="203">
        <v>0</v>
      </c>
      <c r="AO33" s="205">
        <v>4773</v>
      </c>
      <c r="AP33" s="206">
        <v>146</v>
      </c>
      <c r="AQ33" s="190">
        <v>12</v>
      </c>
      <c r="AR33" s="190">
        <v>2</v>
      </c>
    </row>
    <row r="34" spans="1:44" ht="11.25">
      <c r="A34" s="188">
        <v>10</v>
      </c>
      <c r="B34" s="190">
        <v>12</v>
      </c>
      <c r="C34" s="190">
        <v>1</v>
      </c>
      <c r="D34" s="208" t="s">
        <v>178</v>
      </c>
      <c r="E34" s="200">
        <v>2002</v>
      </c>
      <c r="F34" s="190">
        <v>1</v>
      </c>
      <c r="G34" s="210" t="s">
        <v>179</v>
      </c>
      <c r="H34" s="200" t="s">
        <v>724</v>
      </c>
      <c r="I34" s="200">
        <v>7</v>
      </c>
      <c r="J34" s="201">
        <v>478</v>
      </c>
      <c r="K34" s="202">
        <v>26</v>
      </c>
      <c r="L34" s="203">
        <v>4826</v>
      </c>
      <c r="M34" s="203">
        <v>0</v>
      </c>
      <c r="AO34" s="205">
        <v>4826</v>
      </c>
      <c r="AP34" s="206">
        <v>141</v>
      </c>
      <c r="AQ34" s="190">
        <v>12</v>
      </c>
      <c r="AR34" s="190">
        <v>2</v>
      </c>
    </row>
    <row r="35" spans="1:44" ht="11.25">
      <c r="A35" s="188">
        <v>11</v>
      </c>
      <c r="B35" s="190">
        <v>12</v>
      </c>
      <c r="C35" s="190">
        <v>2</v>
      </c>
      <c r="D35" s="208" t="s">
        <v>187</v>
      </c>
      <c r="E35" s="200">
        <v>2002</v>
      </c>
      <c r="F35" s="190">
        <v>1</v>
      </c>
      <c r="G35" s="210" t="s">
        <v>138</v>
      </c>
      <c r="H35" s="200" t="s">
        <v>724</v>
      </c>
      <c r="I35" s="200">
        <v>7</v>
      </c>
      <c r="J35" s="201">
        <v>472</v>
      </c>
      <c r="K35" s="202">
        <v>1</v>
      </c>
      <c r="L35" s="203">
        <v>4858</v>
      </c>
      <c r="M35" s="203">
        <v>0</v>
      </c>
      <c r="AO35" s="205">
        <v>4858</v>
      </c>
      <c r="AP35" s="206">
        <v>138</v>
      </c>
      <c r="AQ35" s="190">
        <v>12</v>
      </c>
      <c r="AR35" s="190">
        <v>2</v>
      </c>
    </row>
    <row r="36" spans="1:44" ht="11.25">
      <c r="A36" s="188">
        <v>12</v>
      </c>
      <c r="B36" s="190">
        <v>5</v>
      </c>
      <c r="C36" s="190">
        <v>6</v>
      </c>
      <c r="D36" s="208" t="s">
        <v>182</v>
      </c>
      <c r="E36" s="200">
        <v>2002</v>
      </c>
      <c r="F36" s="190">
        <v>1</v>
      </c>
      <c r="G36" s="210" t="s">
        <v>138</v>
      </c>
      <c r="H36" s="200" t="s">
        <v>724</v>
      </c>
      <c r="I36" s="200">
        <v>7</v>
      </c>
      <c r="J36" s="201">
        <v>1021</v>
      </c>
      <c r="K36" s="202">
        <v>1</v>
      </c>
      <c r="L36" s="203">
        <v>4898</v>
      </c>
      <c r="M36" s="203">
        <v>0</v>
      </c>
      <c r="AO36" s="205">
        <v>4898</v>
      </c>
      <c r="AP36" s="206">
        <v>135</v>
      </c>
      <c r="AQ36" s="190">
        <v>12</v>
      </c>
      <c r="AR36" s="190">
        <v>2</v>
      </c>
    </row>
    <row r="37" spans="1:44" ht="11.25">
      <c r="A37" s="188">
        <v>13</v>
      </c>
      <c r="B37" s="190">
        <v>10</v>
      </c>
      <c r="C37" s="190">
        <v>5</v>
      </c>
      <c r="D37" s="208" t="s">
        <v>180</v>
      </c>
      <c r="E37" s="200">
        <v>2002</v>
      </c>
      <c r="F37" s="190">
        <v>1</v>
      </c>
      <c r="G37" s="210" t="s">
        <v>181</v>
      </c>
      <c r="H37" s="200" t="s">
        <v>724</v>
      </c>
      <c r="I37" s="200">
        <v>7</v>
      </c>
      <c r="J37" s="201">
        <v>502</v>
      </c>
      <c r="K37" s="202">
        <v>18</v>
      </c>
      <c r="L37" s="203">
        <v>4952</v>
      </c>
      <c r="M37" s="203">
        <v>0</v>
      </c>
      <c r="AO37" s="205">
        <v>4952</v>
      </c>
      <c r="AP37" s="206">
        <v>130</v>
      </c>
      <c r="AQ37" s="190">
        <v>12</v>
      </c>
      <c r="AR37" s="190">
        <v>2</v>
      </c>
    </row>
    <row r="38" spans="1:44" ht="11.25">
      <c r="A38" s="188">
        <v>14</v>
      </c>
      <c r="B38" s="190">
        <v>7</v>
      </c>
      <c r="C38" s="190">
        <v>2</v>
      </c>
      <c r="D38" s="208" t="s">
        <v>165</v>
      </c>
      <c r="E38" s="200">
        <v>2002</v>
      </c>
      <c r="F38" s="190">
        <v>1</v>
      </c>
      <c r="G38" s="210" t="s">
        <v>166</v>
      </c>
      <c r="H38" s="200" t="s">
        <v>724</v>
      </c>
      <c r="I38" s="200">
        <v>7</v>
      </c>
      <c r="J38" s="201">
        <v>550</v>
      </c>
      <c r="K38" s="202">
        <v>5</v>
      </c>
      <c r="L38" s="203">
        <v>5064</v>
      </c>
      <c r="M38" s="203">
        <v>0</v>
      </c>
      <c r="AO38" s="205">
        <v>5064</v>
      </c>
      <c r="AP38" s="206">
        <v>122</v>
      </c>
      <c r="AQ38" s="190">
        <v>12</v>
      </c>
      <c r="AR38" s="190">
        <v>2</v>
      </c>
    </row>
    <row r="39" spans="1:44" ht="11.25">
      <c r="A39" s="188">
        <v>15</v>
      </c>
      <c r="B39" s="190">
        <v>7</v>
      </c>
      <c r="C39" s="190">
        <v>4</v>
      </c>
      <c r="D39" s="208" t="s">
        <v>161</v>
      </c>
      <c r="E39" s="200">
        <v>2002</v>
      </c>
      <c r="F39" s="190">
        <v>1</v>
      </c>
      <c r="G39" s="210" t="s">
        <v>162</v>
      </c>
      <c r="H39" s="200" t="s">
        <v>724</v>
      </c>
      <c r="I39" s="200">
        <v>7</v>
      </c>
      <c r="J39" s="201">
        <v>550</v>
      </c>
      <c r="K39" s="202">
        <v>15</v>
      </c>
      <c r="L39" s="203">
        <v>5182</v>
      </c>
      <c r="M39" s="203">
        <v>0</v>
      </c>
      <c r="AO39" s="205">
        <v>5182</v>
      </c>
      <c r="AP39" s="206">
        <v>114</v>
      </c>
      <c r="AQ39" s="190">
        <v>12</v>
      </c>
      <c r="AR39" s="190">
        <v>2</v>
      </c>
    </row>
    <row r="40" spans="1:44" ht="11.25">
      <c r="A40" s="188">
        <v>16</v>
      </c>
      <c r="B40" s="190">
        <v>9</v>
      </c>
      <c r="C40" s="190">
        <v>2</v>
      </c>
      <c r="D40" s="208" t="s">
        <v>170</v>
      </c>
      <c r="E40" s="200">
        <v>2002</v>
      </c>
      <c r="F40" s="190">
        <v>1</v>
      </c>
      <c r="G40" s="210" t="s">
        <v>166</v>
      </c>
      <c r="H40" s="200" t="s">
        <v>724</v>
      </c>
      <c r="I40" s="200">
        <v>7</v>
      </c>
      <c r="J40" s="201">
        <v>520</v>
      </c>
      <c r="K40" s="202">
        <v>5</v>
      </c>
      <c r="L40" s="203">
        <v>5199</v>
      </c>
      <c r="M40" s="203">
        <v>0</v>
      </c>
      <c r="AO40" s="205">
        <v>5199</v>
      </c>
      <c r="AP40" s="206">
        <v>113</v>
      </c>
      <c r="AQ40" s="190">
        <v>12</v>
      </c>
      <c r="AR40" s="190">
        <v>2</v>
      </c>
    </row>
    <row r="41" spans="1:44" ht="11.25">
      <c r="A41" s="188">
        <v>17</v>
      </c>
      <c r="B41" s="190">
        <v>6</v>
      </c>
      <c r="C41" s="190">
        <v>3</v>
      </c>
      <c r="D41" s="208" t="s">
        <v>145</v>
      </c>
      <c r="E41" s="200">
        <v>2002</v>
      </c>
      <c r="F41" s="190">
        <v>1</v>
      </c>
      <c r="G41" s="210" t="s">
        <v>138</v>
      </c>
      <c r="H41" s="200" t="s">
        <v>724</v>
      </c>
      <c r="I41" s="200">
        <v>7</v>
      </c>
      <c r="J41" s="201">
        <v>557</v>
      </c>
      <c r="K41" s="202">
        <v>1</v>
      </c>
      <c r="L41" s="203">
        <v>5282</v>
      </c>
      <c r="M41" s="203">
        <v>0</v>
      </c>
      <c r="AO41" s="205">
        <v>5282</v>
      </c>
      <c r="AP41" s="206">
        <v>107</v>
      </c>
      <c r="AQ41" s="190">
        <v>12</v>
      </c>
      <c r="AR41" s="190">
        <v>2</v>
      </c>
    </row>
    <row r="42" spans="1:44" ht="11.25">
      <c r="A42" s="188">
        <v>18</v>
      </c>
      <c r="B42" s="190">
        <v>8</v>
      </c>
      <c r="C42" s="190">
        <v>5</v>
      </c>
      <c r="D42" s="208" t="s">
        <v>559</v>
      </c>
      <c r="E42" s="200">
        <v>2002</v>
      </c>
      <c r="F42" s="190">
        <v>1</v>
      </c>
      <c r="G42" s="210" t="s">
        <v>193</v>
      </c>
      <c r="H42" s="200" t="s">
        <v>724</v>
      </c>
      <c r="I42" s="200">
        <v>7</v>
      </c>
      <c r="J42" s="201">
        <v>542</v>
      </c>
      <c r="K42" s="202">
        <v>21</v>
      </c>
      <c r="L42" s="203">
        <v>5316</v>
      </c>
      <c r="M42" s="203">
        <v>0</v>
      </c>
      <c r="AO42" s="205">
        <v>5316</v>
      </c>
      <c r="AP42" s="206">
        <v>105</v>
      </c>
      <c r="AQ42" s="190">
        <v>12</v>
      </c>
      <c r="AR42" s="190">
        <v>2</v>
      </c>
    </row>
    <row r="43" spans="1:44" ht="11.25">
      <c r="A43" s="188">
        <v>19</v>
      </c>
      <c r="B43" s="190">
        <v>9</v>
      </c>
      <c r="C43" s="190">
        <v>5</v>
      </c>
      <c r="D43" s="208" t="s">
        <v>154</v>
      </c>
      <c r="E43" s="200">
        <v>2002</v>
      </c>
      <c r="F43" s="190">
        <v>1</v>
      </c>
      <c r="G43" s="210" t="s">
        <v>151</v>
      </c>
      <c r="H43" s="200" t="s">
        <v>724</v>
      </c>
      <c r="I43" s="200">
        <v>7</v>
      </c>
      <c r="J43" s="201">
        <v>526</v>
      </c>
      <c r="K43" s="202">
        <v>12</v>
      </c>
      <c r="L43" s="203">
        <v>5329</v>
      </c>
      <c r="M43" s="203">
        <v>0</v>
      </c>
      <c r="AO43" s="205">
        <v>5329</v>
      </c>
      <c r="AP43" s="206">
        <v>104</v>
      </c>
      <c r="AQ43" s="190">
        <v>12</v>
      </c>
      <c r="AR43" s="190">
        <v>2</v>
      </c>
    </row>
    <row r="44" spans="1:44" ht="11.25">
      <c r="A44" s="188">
        <v>20</v>
      </c>
      <c r="B44" s="190">
        <v>9</v>
      </c>
      <c r="C44" s="190">
        <v>4</v>
      </c>
      <c r="D44" s="208" t="s">
        <v>560</v>
      </c>
      <c r="E44" s="200">
        <v>2002</v>
      </c>
      <c r="F44" s="190">
        <v>1</v>
      </c>
      <c r="G44" s="210" t="s">
        <v>186</v>
      </c>
      <c r="H44" s="200" t="s">
        <v>724</v>
      </c>
      <c r="I44" s="200">
        <v>7</v>
      </c>
      <c r="J44" s="201">
        <v>517</v>
      </c>
      <c r="K44" s="202">
        <v>7</v>
      </c>
      <c r="L44" s="203">
        <v>5336</v>
      </c>
      <c r="M44" s="203">
        <v>0</v>
      </c>
      <c r="AO44" s="205">
        <v>5336</v>
      </c>
      <c r="AP44" s="206">
        <v>104</v>
      </c>
      <c r="AQ44" s="190">
        <v>12</v>
      </c>
      <c r="AR44" s="190">
        <v>2</v>
      </c>
    </row>
    <row r="45" spans="1:44" ht="11.25">
      <c r="A45" s="188">
        <v>21</v>
      </c>
      <c r="B45" s="190">
        <v>8</v>
      </c>
      <c r="C45" s="190">
        <v>3</v>
      </c>
      <c r="D45" s="208" t="s">
        <v>561</v>
      </c>
      <c r="E45" s="200">
        <v>2002</v>
      </c>
      <c r="F45" s="190">
        <v>1</v>
      </c>
      <c r="G45" s="210" t="s">
        <v>172</v>
      </c>
      <c r="H45" s="200" t="s">
        <v>724</v>
      </c>
      <c r="I45" s="200">
        <v>7</v>
      </c>
      <c r="J45" s="201">
        <v>532</v>
      </c>
      <c r="K45" s="202">
        <v>6</v>
      </c>
      <c r="L45" s="203">
        <v>5421</v>
      </c>
      <c r="M45" s="203">
        <v>0</v>
      </c>
      <c r="AO45" s="205">
        <v>5421</v>
      </c>
      <c r="AP45" s="206">
        <v>99</v>
      </c>
      <c r="AQ45" s="190">
        <v>12</v>
      </c>
      <c r="AR45" s="190">
        <v>2</v>
      </c>
    </row>
    <row r="46" spans="1:44" ht="11.25">
      <c r="A46" s="188">
        <v>22</v>
      </c>
      <c r="B46" s="190">
        <v>6</v>
      </c>
      <c r="C46" s="190">
        <v>6</v>
      </c>
      <c r="D46" s="208" t="s">
        <v>174</v>
      </c>
      <c r="E46" s="200">
        <v>2002</v>
      </c>
      <c r="F46" s="190">
        <v>1</v>
      </c>
      <c r="G46" s="210" t="s">
        <v>156</v>
      </c>
      <c r="H46" s="200" t="s">
        <v>724</v>
      </c>
      <c r="I46" s="200">
        <v>7</v>
      </c>
      <c r="J46" s="201">
        <v>570</v>
      </c>
      <c r="K46" s="202">
        <v>3</v>
      </c>
      <c r="L46" s="203">
        <v>5438</v>
      </c>
      <c r="M46" s="203">
        <v>0</v>
      </c>
      <c r="AO46" s="205">
        <v>5438</v>
      </c>
      <c r="AP46" s="206">
        <v>98</v>
      </c>
      <c r="AQ46" s="190">
        <v>12</v>
      </c>
      <c r="AR46" s="190">
        <v>2</v>
      </c>
    </row>
    <row r="47" spans="1:44" ht="11.25">
      <c r="A47" s="188">
        <v>23</v>
      </c>
      <c r="B47" s="190">
        <v>5</v>
      </c>
      <c r="C47" s="190">
        <v>1</v>
      </c>
      <c r="D47" s="208" t="s">
        <v>555</v>
      </c>
      <c r="E47" s="200">
        <v>2002</v>
      </c>
      <c r="F47" s="190">
        <v>1</v>
      </c>
      <c r="G47" s="210" t="s">
        <v>193</v>
      </c>
      <c r="H47" s="200" t="s">
        <v>724</v>
      </c>
      <c r="I47" s="200">
        <v>7</v>
      </c>
      <c r="J47" s="201">
        <v>1026</v>
      </c>
      <c r="K47" s="202">
        <v>21</v>
      </c>
      <c r="L47" s="203">
        <v>5440</v>
      </c>
      <c r="M47" s="203">
        <v>0</v>
      </c>
      <c r="AO47" s="205">
        <v>5440</v>
      </c>
      <c r="AP47" s="206">
        <v>98</v>
      </c>
      <c r="AQ47" s="190">
        <v>12</v>
      </c>
      <c r="AR47" s="190">
        <v>2</v>
      </c>
    </row>
    <row r="48" spans="1:44" ht="11.25">
      <c r="A48" s="188">
        <v>24</v>
      </c>
      <c r="B48" s="190">
        <v>4</v>
      </c>
      <c r="C48" s="190">
        <v>6</v>
      </c>
      <c r="D48" s="208" t="s">
        <v>152</v>
      </c>
      <c r="E48" s="200">
        <v>2002</v>
      </c>
      <c r="F48" s="190">
        <v>1</v>
      </c>
      <c r="G48" s="210" t="s">
        <v>144</v>
      </c>
      <c r="H48" s="200" t="s">
        <v>724</v>
      </c>
      <c r="I48" s="200">
        <v>7</v>
      </c>
      <c r="J48" s="201">
        <v>1061</v>
      </c>
      <c r="K48" s="202">
        <v>17</v>
      </c>
      <c r="L48" s="203">
        <v>5478</v>
      </c>
      <c r="M48" s="203">
        <v>0</v>
      </c>
      <c r="AO48" s="205">
        <v>5478</v>
      </c>
      <c r="AP48" s="206">
        <v>96</v>
      </c>
      <c r="AQ48" s="190">
        <v>12</v>
      </c>
      <c r="AR48" s="190">
        <v>2</v>
      </c>
    </row>
    <row r="49" spans="1:44" ht="11.25">
      <c r="A49" s="188">
        <v>25</v>
      </c>
      <c r="B49" s="190">
        <v>7</v>
      </c>
      <c r="C49" s="190">
        <v>3</v>
      </c>
      <c r="D49" s="208" t="s">
        <v>163</v>
      </c>
      <c r="E49" s="200">
        <v>2002</v>
      </c>
      <c r="F49" s="190">
        <v>1</v>
      </c>
      <c r="G49" s="210" t="s">
        <v>140</v>
      </c>
      <c r="H49" s="200" t="s">
        <v>724</v>
      </c>
      <c r="I49" s="200">
        <v>7</v>
      </c>
      <c r="J49" s="201">
        <v>549</v>
      </c>
      <c r="K49" s="202">
        <v>22</v>
      </c>
      <c r="L49" s="203">
        <v>5511</v>
      </c>
      <c r="M49" s="203">
        <v>0</v>
      </c>
      <c r="AO49" s="205">
        <v>5511</v>
      </c>
      <c r="AP49" s="206">
        <v>94</v>
      </c>
      <c r="AQ49" s="190">
        <v>12</v>
      </c>
      <c r="AR49" s="190">
        <v>2</v>
      </c>
    </row>
    <row r="50" spans="1:44" ht="11.25">
      <c r="A50" s="188">
        <v>26</v>
      </c>
      <c r="B50" s="190">
        <v>2</v>
      </c>
      <c r="C50" s="190">
        <v>3</v>
      </c>
      <c r="D50" s="208" t="s">
        <v>142</v>
      </c>
      <c r="E50" s="200">
        <v>2002</v>
      </c>
      <c r="F50" s="190">
        <v>1</v>
      </c>
      <c r="G50" s="210" t="s">
        <v>132</v>
      </c>
      <c r="H50" s="200" t="s">
        <v>724</v>
      </c>
      <c r="I50" s="200">
        <v>7</v>
      </c>
      <c r="J50" s="201">
        <v>1167</v>
      </c>
      <c r="K50" s="202">
        <v>13</v>
      </c>
      <c r="L50" s="203">
        <v>5520</v>
      </c>
      <c r="M50" s="203">
        <v>0</v>
      </c>
      <c r="AO50" s="205">
        <v>5520</v>
      </c>
      <c r="AP50" s="206">
        <v>94</v>
      </c>
      <c r="AQ50" s="190">
        <v>12</v>
      </c>
      <c r="AR50" s="190">
        <v>2</v>
      </c>
    </row>
    <row r="51" spans="1:44" ht="11.25">
      <c r="A51" s="188">
        <v>27</v>
      </c>
      <c r="B51" s="190">
        <v>6</v>
      </c>
      <c r="C51" s="190">
        <v>1</v>
      </c>
      <c r="D51" s="208" t="s">
        <v>610</v>
      </c>
      <c r="E51" s="200">
        <v>2002</v>
      </c>
      <c r="F51" s="190">
        <v>1</v>
      </c>
      <c r="G51" s="210" t="s">
        <v>609</v>
      </c>
      <c r="H51" s="200" t="s">
        <v>724</v>
      </c>
      <c r="I51" s="200">
        <v>7</v>
      </c>
      <c r="J51" s="201">
        <v>570</v>
      </c>
      <c r="K51" s="202">
        <v>23</v>
      </c>
      <c r="L51" s="203">
        <v>5540</v>
      </c>
      <c r="M51" s="203">
        <v>0</v>
      </c>
      <c r="AO51" s="205">
        <v>5540</v>
      </c>
      <c r="AP51" s="206">
        <v>93</v>
      </c>
      <c r="AQ51" s="190">
        <v>12</v>
      </c>
      <c r="AR51" s="190">
        <v>2</v>
      </c>
    </row>
    <row r="52" spans="1:44" ht="11.25">
      <c r="A52" s="188">
        <v>28</v>
      </c>
      <c r="B52" s="190">
        <v>8</v>
      </c>
      <c r="C52" s="190">
        <v>6</v>
      </c>
      <c r="D52" s="208" t="s">
        <v>183</v>
      </c>
      <c r="E52" s="200">
        <v>2002</v>
      </c>
      <c r="F52" s="190">
        <v>1</v>
      </c>
      <c r="G52" s="210" t="s">
        <v>172</v>
      </c>
      <c r="H52" s="200" t="s">
        <v>724</v>
      </c>
      <c r="I52" s="200">
        <v>7</v>
      </c>
      <c r="J52" s="201">
        <v>543</v>
      </c>
      <c r="K52" s="202">
        <v>6</v>
      </c>
      <c r="L52" s="203">
        <v>5624</v>
      </c>
      <c r="M52" s="203">
        <v>0</v>
      </c>
      <c r="AO52" s="205">
        <v>5624</v>
      </c>
      <c r="AP52" s="206">
        <v>89</v>
      </c>
      <c r="AQ52" s="190">
        <v>12</v>
      </c>
      <c r="AR52" s="190">
        <v>2</v>
      </c>
    </row>
    <row r="53" spans="1:44" ht="11.25">
      <c r="A53" s="188">
        <v>29</v>
      </c>
      <c r="B53" s="190">
        <v>8</v>
      </c>
      <c r="C53" s="190">
        <v>1</v>
      </c>
      <c r="D53" s="208" t="s">
        <v>557</v>
      </c>
      <c r="E53" s="200">
        <v>2002</v>
      </c>
      <c r="F53" s="190">
        <v>1</v>
      </c>
      <c r="G53" s="210" t="s">
        <v>172</v>
      </c>
      <c r="H53" s="200" t="s">
        <v>724</v>
      </c>
      <c r="I53" s="200">
        <v>7</v>
      </c>
      <c r="J53" s="201">
        <v>544</v>
      </c>
      <c r="K53" s="202">
        <v>6</v>
      </c>
      <c r="L53" s="203">
        <v>5629</v>
      </c>
      <c r="M53" s="203">
        <v>0</v>
      </c>
      <c r="AO53" s="205">
        <v>5629</v>
      </c>
      <c r="AP53" s="206">
        <v>89</v>
      </c>
      <c r="AQ53" s="190">
        <v>12</v>
      </c>
      <c r="AR53" s="190">
        <v>2</v>
      </c>
    </row>
    <row r="54" spans="1:44" ht="11.25">
      <c r="A54" s="188">
        <v>30</v>
      </c>
      <c r="B54" s="190">
        <v>8</v>
      </c>
      <c r="C54" s="190">
        <v>4</v>
      </c>
      <c r="D54" s="208" t="s">
        <v>558</v>
      </c>
      <c r="E54" s="200">
        <v>2002</v>
      </c>
      <c r="F54" s="190">
        <v>1</v>
      </c>
      <c r="G54" s="210" t="s">
        <v>193</v>
      </c>
      <c r="H54" s="200" t="s">
        <v>724</v>
      </c>
      <c r="I54" s="200">
        <v>7</v>
      </c>
      <c r="J54" s="201">
        <v>541</v>
      </c>
      <c r="K54" s="202">
        <v>21</v>
      </c>
      <c r="L54" s="203">
        <v>5644</v>
      </c>
      <c r="M54" s="203">
        <v>0</v>
      </c>
      <c r="AO54" s="205">
        <v>5644</v>
      </c>
      <c r="AP54" s="206">
        <v>88</v>
      </c>
      <c r="AQ54" s="190">
        <v>12</v>
      </c>
      <c r="AR54" s="190">
        <v>2</v>
      </c>
    </row>
    <row r="55" spans="1:44" ht="11.25">
      <c r="A55" s="188">
        <v>31</v>
      </c>
      <c r="B55" s="190">
        <v>6</v>
      </c>
      <c r="C55" s="190">
        <v>2</v>
      </c>
      <c r="D55" s="208" t="s">
        <v>171</v>
      </c>
      <c r="E55" s="200">
        <v>2002</v>
      </c>
      <c r="F55" s="190">
        <v>1</v>
      </c>
      <c r="G55" s="210" t="s">
        <v>172</v>
      </c>
      <c r="H55" s="200" t="s">
        <v>724</v>
      </c>
      <c r="I55" s="200">
        <v>7</v>
      </c>
      <c r="J55" s="201">
        <v>562</v>
      </c>
      <c r="K55" s="202">
        <v>6</v>
      </c>
      <c r="L55" s="203">
        <v>5709</v>
      </c>
      <c r="M55" s="203">
        <v>0</v>
      </c>
      <c r="AO55" s="205">
        <v>5709</v>
      </c>
      <c r="AP55" s="206">
        <v>85</v>
      </c>
      <c r="AQ55" s="190">
        <v>12</v>
      </c>
      <c r="AR55" s="190">
        <v>2</v>
      </c>
    </row>
    <row r="56" spans="1:44" ht="11.25">
      <c r="A56" s="188">
        <v>32</v>
      </c>
      <c r="B56" s="190">
        <v>7</v>
      </c>
      <c r="C56" s="190">
        <v>5</v>
      </c>
      <c r="D56" s="208" t="s">
        <v>177</v>
      </c>
      <c r="E56" s="200">
        <v>2002</v>
      </c>
      <c r="F56" s="190">
        <v>1</v>
      </c>
      <c r="G56" s="210" t="s">
        <v>172</v>
      </c>
      <c r="H56" s="200" t="s">
        <v>724</v>
      </c>
      <c r="I56" s="200">
        <v>7</v>
      </c>
      <c r="J56" s="201">
        <v>554</v>
      </c>
      <c r="K56" s="202">
        <v>6</v>
      </c>
      <c r="L56" s="203">
        <v>5765</v>
      </c>
      <c r="M56" s="203">
        <v>0</v>
      </c>
      <c r="AO56" s="205">
        <v>5765</v>
      </c>
      <c r="AP56" s="206">
        <v>82</v>
      </c>
      <c r="AQ56" s="190">
        <v>12</v>
      </c>
      <c r="AR56" s="190">
        <v>2</v>
      </c>
    </row>
    <row r="57" spans="1:44" ht="11.25">
      <c r="A57" s="188">
        <v>33</v>
      </c>
      <c r="B57" s="190">
        <v>3</v>
      </c>
      <c r="C57" s="190">
        <v>5</v>
      </c>
      <c r="D57" s="208" t="s">
        <v>136</v>
      </c>
      <c r="E57" s="200">
        <v>2002</v>
      </c>
      <c r="F57" s="190">
        <v>1</v>
      </c>
      <c r="G57" s="210" t="s">
        <v>132</v>
      </c>
      <c r="H57" s="200" t="s">
        <v>724</v>
      </c>
      <c r="I57" s="200">
        <v>7</v>
      </c>
      <c r="J57" s="201">
        <v>1106</v>
      </c>
      <c r="K57" s="202">
        <v>13</v>
      </c>
      <c r="L57" s="203">
        <v>5814</v>
      </c>
      <c r="M57" s="203">
        <v>0</v>
      </c>
      <c r="AO57" s="205">
        <v>5814</v>
      </c>
      <c r="AP57" s="206">
        <v>80</v>
      </c>
      <c r="AQ57" s="190">
        <v>12</v>
      </c>
      <c r="AR57" s="190">
        <v>2</v>
      </c>
    </row>
    <row r="58" spans="1:44" ht="11.25">
      <c r="A58" s="188">
        <v>34</v>
      </c>
      <c r="B58" s="190">
        <v>3</v>
      </c>
      <c r="C58" s="190">
        <v>6</v>
      </c>
      <c r="D58" s="208" t="s">
        <v>547</v>
      </c>
      <c r="E58" s="200">
        <v>2002</v>
      </c>
      <c r="F58" s="190">
        <v>1</v>
      </c>
      <c r="G58" s="210" t="s">
        <v>132</v>
      </c>
      <c r="H58" s="200" t="s">
        <v>724</v>
      </c>
      <c r="I58" s="200">
        <v>7</v>
      </c>
      <c r="J58" s="201">
        <v>1125</v>
      </c>
      <c r="K58" s="202">
        <v>13</v>
      </c>
      <c r="L58" s="203">
        <v>5914</v>
      </c>
      <c r="M58" s="203">
        <v>0</v>
      </c>
      <c r="AO58" s="205">
        <v>5914</v>
      </c>
      <c r="AP58" s="206">
        <v>76</v>
      </c>
      <c r="AQ58" s="190">
        <v>12</v>
      </c>
      <c r="AR58" s="190">
        <v>2</v>
      </c>
    </row>
    <row r="59" spans="1:44" ht="11.25">
      <c r="A59" s="188">
        <v>35</v>
      </c>
      <c r="B59" s="190">
        <v>5</v>
      </c>
      <c r="C59" s="190">
        <v>2</v>
      </c>
      <c r="D59" s="208" t="s">
        <v>554</v>
      </c>
      <c r="E59" s="200">
        <v>2002</v>
      </c>
      <c r="F59" s="190">
        <v>1</v>
      </c>
      <c r="G59" s="210" t="s">
        <v>151</v>
      </c>
      <c r="H59" s="200" t="s">
        <v>724</v>
      </c>
      <c r="I59" s="200">
        <v>7</v>
      </c>
      <c r="J59" s="201">
        <v>596</v>
      </c>
      <c r="K59" s="202">
        <v>12</v>
      </c>
      <c r="L59" s="203">
        <v>5923</v>
      </c>
      <c r="M59" s="203">
        <v>0</v>
      </c>
      <c r="AO59" s="205">
        <v>5923</v>
      </c>
      <c r="AP59" s="206">
        <v>76</v>
      </c>
      <c r="AQ59" s="190">
        <v>12</v>
      </c>
      <c r="AR59" s="190">
        <v>2</v>
      </c>
    </row>
    <row r="60" spans="1:44" ht="11.25">
      <c r="A60" s="188">
        <v>36</v>
      </c>
      <c r="B60" s="190">
        <v>4</v>
      </c>
      <c r="C60" s="190">
        <v>3</v>
      </c>
      <c r="D60" s="208" t="s">
        <v>150</v>
      </c>
      <c r="E60" s="200">
        <v>2002</v>
      </c>
      <c r="F60" s="190">
        <v>1</v>
      </c>
      <c r="G60" s="210" t="s">
        <v>151</v>
      </c>
      <c r="H60" s="200" t="s">
        <v>724</v>
      </c>
      <c r="I60" s="200">
        <v>7</v>
      </c>
      <c r="J60" s="201">
        <v>1029</v>
      </c>
      <c r="K60" s="202">
        <v>12</v>
      </c>
      <c r="L60" s="203">
        <v>5927</v>
      </c>
      <c r="M60" s="203">
        <v>0</v>
      </c>
      <c r="AO60" s="205">
        <v>5927</v>
      </c>
      <c r="AP60" s="206">
        <v>76</v>
      </c>
      <c r="AQ60" s="190">
        <v>12</v>
      </c>
      <c r="AR60" s="190">
        <v>2</v>
      </c>
    </row>
    <row r="61" spans="1:44" ht="11.25">
      <c r="A61" s="188">
        <v>37</v>
      </c>
      <c r="B61" s="190">
        <v>6</v>
      </c>
      <c r="C61" s="190">
        <v>4</v>
      </c>
      <c r="D61" s="208" t="s">
        <v>153</v>
      </c>
      <c r="E61" s="200">
        <v>2002</v>
      </c>
      <c r="F61" s="190">
        <v>1</v>
      </c>
      <c r="G61" s="210" t="s">
        <v>138</v>
      </c>
      <c r="H61" s="200" t="s">
        <v>724</v>
      </c>
      <c r="I61" s="200">
        <v>7</v>
      </c>
      <c r="J61" s="201">
        <v>559</v>
      </c>
      <c r="K61" s="202">
        <v>1</v>
      </c>
      <c r="L61" s="203">
        <v>10000</v>
      </c>
      <c r="M61" s="203">
        <v>0</v>
      </c>
      <c r="AO61" s="205">
        <v>10000</v>
      </c>
      <c r="AP61" s="206">
        <v>73</v>
      </c>
      <c r="AQ61" s="190">
        <v>12</v>
      </c>
      <c r="AR61" s="190">
        <v>2</v>
      </c>
    </row>
    <row r="62" spans="1:44" ht="11.25">
      <c r="A62" s="188">
        <v>38</v>
      </c>
      <c r="B62" s="190">
        <v>3</v>
      </c>
      <c r="C62" s="190">
        <v>2</v>
      </c>
      <c r="D62" s="208" t="s">
        <v>139</v>
      </c>
      <c r="E62" s="200">
        <v>2002</v>
      </c>
      <c r="F62" s="190">
        <v>1</v>
      </c>
      <c r="G62" s="210" t="s">
        <v>140</v>
      </c>
      <c r="H62" s="200" t="s">
        <v>724</v>
      </c>
      <c r="I62" s="200">
        <v>7</v>
      </c>
      <c r="J62" s="201">
        <v>1097</v>
      </c>
      <c r="K62" s="202">
        <v>22</v>
      </c>
      <c r="L62" s="203">
        <v>10055</v>
      </c>
      <c r="M62" s="203">
        <v>0</v>
      </c>
      <c r="AO62" s="205">
        <v>10055</v>
      </c>
      <c r="AP62" s="206">
        <v>71</v>
      </c>
      <c r="AQ62" s="190">
        <v>12</v>
      </c>
      <c r="AR62" s="190">
        <v>2</v>
      </c>
    </row>
    <row r="63" spans="1:44" ht="11.25">
      <c r="A63" s="188">
        <v>39</v>
      </c>
      <c r="B63" s="190">
        <v>2</v>
      </c>
      <c r="C63" s="190">
        <v>4</v>
      </c>
      <c r="D63" s="208" t="s">
        <v>143</v>
      </c>
      <c r="E63" s="200">
        <v>2002</v>
      </c>
      <c r="F63" s="190">
        <v>1</v>
      </c>
      <c r="G63" s="210" t="s">
        <v>144</v>
      </c>
      <c r="H63" s="200" t="s">
        <v>724</v>
      </c>
      <c r="I63" s="200">
        <v>7</v>
      </c>
      <c r="J63" s="201">
        <v>1170</v>
      </c>
      <c r="K63" s="202">
        <v>17</v>
      </c>
      <c r="L63" s="203">
        <v>10198</v>
      </c>
      <c r="M63" s="203">
        <v>0</v>
      </c>
      <c r="AO63" s="205">
        <v>10198</v>
      </c>
      <c r="AP63" s="206">
        <v>66</v>
      </c>
      <c r="AQ63" s="190">
        <v>12</v>
      </c>
      <c r="AR63" s="190">
        <v>2</v>
      </c>
    </row>
    <row r="64" spans="1:44" ht="11.25">
      <c r="A64" s="188">
        <v>40</v>
      </c>
      <c r="B64" s="190">
        <v>3</v>
      </c>
      <c r="C64" s="190">
        <v>3</v>
      </c>
      <c r="D64" s="208" t="s">
        <v>548</v>
      </c>
      <c r="E64" s="200">
        <v>2002</v>
      </c>
      <c r="F64" s="190">
        <v>1</v>
      </c>
      <c r="G64" s="210" t="s">
        <v>172</v>
      </c>
      <c r="H64" s="200" t="s">
        <v>724</v>
      </c>
      <c r="I64" s="200">
        <v>7</v>
      </c>
      <c r="J64" s="201">
        <v>1072</v>
      </c>
      <c r="K64" s="202">
        <v>6</v>
      </c>
      <c r="L64" s="203">
        <v>10592</v>
      </c>
      <c r="M64" s="203">
        <v>0</v>
      </c>
      <c r="AO64" s="205">
        <v>10592</v>
      </c>
      <c r="AP64" s="206">
        <v>55</v>
      </c>
      <c r="AQ64" s="190">
        <v>12</v>
      </c>
      <c r="AR64" s="190">
        <v>2</v>
      </c>
    </row>
    <row r="65" spans="1:44" ht="11.25">
      <c r="A65" s="188">
        <v>41</v>
      </c>
      <c r="B65" s="190">
        <v>2</v>
      </c>
      <c r="C65" s="190">
        <v>2</v>
      </c>
      <c r="D65" s="208" t="s">
        <v>546</v>
      </c>
      <c r="E65" s="200">
        <v>2002</v>
      </c>
      <c r="F65" s="190">
        <v>1</v>
      </c>
      <c r="G65" s="210" t="s">
        <v>144</v>
      </c>
      <c r="H65" s="200" t="s">
        <v>724</v>
      </c>
      <c r="I65" s="200">
        <v>7</v>
      </c>
      <c r="J65" s="201">
        <v>1172</v>
      </c>
      <c r="K65" s="202">
        <v>17</v>
      </c>
      <c r="L65" s="203">
        <v>10604</v>
      </c>
      <c r="M65" s="203">
        <v>0</v>
      </c>
      <c r="AO65" s="205">
        <v>10604</v>
      </c>
      <c r="AP65" s="206">
        <v>55</v>
      </c>
      <c r="AQ65" s="190">
        <v>12</v>
      </c>
      <c r="AR65" s="190">
        <v>2</v>
      </c>
    </row>
    <row r="66" spans="1:44" ht="11.25">
      <c r="A66" s="188">
        <v>42</v>
      </c>
      <c r="B66" s="190">
        <v>1</v>
      </c>
      <c r="C66" s="190">
        <v>4</v>
      </c>
      <c r="D66" s="208" t="s">
        <v>134</v>
      </c>
      <c r="E66" s="200">
        <v>2002</v>
      </c>
      <c r="F66" s="190">
        <v>1</v>
      </c>
      <c r="G66" s="210" t="s">
        <v>132</v>
      </c>
      <c r="H66" s="200" t="s">
        <v>724</v>
      </c>
      <c r="I66" s="200">
        <v>7</v>
      </c>
      <c r="J66" s="201">
        <v>1195</v>
      </c>
      <c r="K66" s="202">
        <v>13</v>
      </c>
      <c r="L66" s="203">
        <v>11028</v>
      </c>
      <c r="M66" s="203">
        <v>0</v>
      </c>
      <c r="AO66" s="205">
        <v>11028</v>
      </c>
      <c r="AP66" s="206">
        <v>45</v>
      </c>
      <c r="AQ66" s="190">
        <v>12</v>
      </c>
      <c r="AR66" s="190">
        <v>2</v>
      </c>
    </row>
    <row r="67" spans="2:44" ht="11.25">
      <c r="B67" s="190">
        <v>1</v>
      </c>
      <c r="C67" s="190">
        <v>2</v>
      </c>
      <c r="D67" s="208" t="s">
        <v>630</v>
      </c>
      <c r="E67" s="200">
        <v>2002</v>
      </c>
      <c r="F67" s="190">
        <v>1</v>
      </c>
      <c r="G67" s="210" t="s">
        <v>144</v>
      </c>
      <c r="H67" s="200" t="s">
        <v>724</v>
      </c>
      <c r="I67" s="200">
        <v>7</v>
      </c>
      <c r="J67" s="201">
        <v>1200</v>
      </c>
      <c r="K67" s="202">
        <v>17</v>
      </c>
      <c r="L67" s="203" t="s">
        <v>631</v>
      </c>
      <c r="M67" s="203">
        <v>0</v>
      </c>
      <c r="AO67" s="205" t="s">
        <v>631</v>
      </c>
      <c r="AQ67" s="190">
        <v>12</v>
      </c>
      <c r="AR67" s="190">
        <v>2</v>
      </c>
    </row>
    <row r="68" spans="1:9" ht="11.25">
      <c r="A68" s="188">
        <v>0</v>
      </c>
      <c r="E68" s="200" t="s">
        <v>641</v>
      </c>
      <c r="H68" s="200" t="s">
        <v>133</v>
      </c>
      <c r="I68" s="200">
        <v>7</v>
      </c>
    </row>
    <row r="69" spans="1:44" ht="11.25">
      <c r="A69" s="188" t="s">
        <v>133</v>
      </c>
      <c r="B69" s="190">
        <v>11</v>
      </c>
      <c r="C69" s="190">
        <v>2</v>
      </c>
      <c r="D69" s="208" t="s">
        <v>564</v>
      </c>
      <c r="E69" s="200">
        <v>2001</v>
      </c>
      <c r="F69" s="190">
        <v>1</v>
      </c>
      <c r="G69" s="210" t="s">
        <v>156</v>
      </c>
      <c r="H69" s="200" t="s">
        <v>133</v>
      </c>
      <c r="I69" s="200">
        <v>7</v>
      </c>
      <c r="J69" s="201">
        <v>490</v>
      </c>
      <c r="K69" s="202">
        <v>3</v>
      </c>
      <c r="L69" s="203">
        <v>4436</v>
      </c>
      <c r="M69" s="203">
        <v>0</v>
      </c>
      <c r="AO69" s="205">
        <v>4436</v>
      </c>
      <c r="AP69" s="206">
        <v>182</v>
      </c>
      <c r="AQ69" s="190">
        <v>12</v>
      </c>
      <c r="AR69" s="190">
        <v>2</v>
      </c>
    </row>
    <row r="70" spans="1:44" ht="11.25">
      <c r="A70" s="188" t="s">
        <v>133</v>
      </c>
      <c r="B70" s="190">
        <v>10</v>
      </c>
      <c r="C70" s="190">
        <v>4</v>
      </c>
      <c r="D70" s="208" t="s">
        <v>184</v>
      </c>
      <c r="E70" s="200">
        <v>2001</v>
      </c>
      <c r="F70" s="190">
        <v>1</v>
      </c>
      <c r="G70" s="210" t="s">
        <v>149</v>
      </c>
      <c r="H70" s="200" t="s">
        <v>133</v>
      </c>
      <c r="I70" s="200">
        <v>7</v>
      </c>
      <c r="J70" s="201">
        <v>500</v>
      </c>
      <c r="K70" s="202">
        <v>2</v>
      </c>
      <c r="L70" s="203">
        <v>5184</v>
      </c>
      <c r="M70" s="203">
        <v>0</v>
      </c>
      <c r="AO70" s="205">
        <v>5184</v>
      </c>
      <c r="AP70" s="206">
        <v>114</v>
      </c>
      <c r="AQ70" s="190">
        <v>12</v>
      </c>
      <c r="AR70" s="190">
        <v>2</v>
      </c>
    </row>
    <row r="71" spans="1:44" ht="11.25">
      <c r="A71" s="188" t="s">
        <v>133</v>
      </c>
      <c r="B71" s="190">
        <v>3</v>
      </c>
      <c r="C71" s="190">
        <v>1</v>
      </c>
      <c r="D71" s="208" t="s">
        <v>141</v>
      </c>
      <c r="E71" s="200">
        <v>2004</v>
      </c>
      <c r="F71" s="190">
        <v>1</v>
      </c>
      <c r="G71" s="210" t="s">
        <v>140</v>
      </c>
      <c r="H71" s="200" t="s">
        <v>133</v>
      </c>
      <c r="I71" s="200">
        <v>7</v>
      </c>
      <c r="J71" s="201">
        <v>1134</v>
      </c>
      <c r="K71" s="202">
        <v>22</v>
      </c>
      <c r="L71" s="203">
        <v>10577</v>
      </c>
      <c r="M71" s="203">
        <v>0</v>
      </c>
      <c r="AO71" s="205">
        <v>10577</v>
      </c>
      <c r="AP71" s="206">
        <v>55</v>
      </c>
      <c r="AQ71" s="190">
        <v>12</v>
      </c>
      <c r="AR71" s="190">
        <v>2</v>
      </c>
    </row>
    <row r="72" spans="1:44" ht="11.25">
      <c r="A72" s="188" t="s">
        <v>133</v>
      </c>
      <c r="B72" s="190">
        <v>1</v>
      </c>
      <c r="C72" s="190">
        <v>3</v>
      </c>
      <c r="D72" s="208" t="s">
        <v>131</v>
      </c>
      <c r="E72" s="200">
        <v>2004</v>
      </c>
      <c r="F72" s="190">
        <v>1</v>
      </c>
      <c r="G72" s="210" t="s">
        <v>132</v>
      </c>
      <c r="H72" s="200" t="s">
        <v>133</v>
      </c>
      <c r="I72" s="200">
        <v>7</v>
      </c>
      <c r="J72" s="201">
        <v>1172</v>
      </c>
      <c r="K72" s="202">
        <v>13</v>
      </c>
      <c r="L72" s="203">
        <v>10676</v>
      </c>
      <c r="M72" s="203">
        <v>0</v>
      </c>
      <c r="AO72" s="205">
        <v>10676</v>
      </c>
      <c r="AP72" s="206">
        <v>53</v>
      </c>
      <c r="AQ72" s="190">
        <v>12</v>
      </c>
      <c r="AR72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unka19">
    <tabColor indexed="42"/>
  </sheetPr>
  <dimension ref="A1:AS79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MENU2!B10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MENU2!E10</f>
        <v>50 női hát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747</v>
      </c>
      <c r="H3" s="200" t="s">
        <v>723</v>
      </c>
      <c r="I3" s="200">
        <v>8</v>
      </c>
    </row>
    <row r="4" spans="1:44" ht="11.25">
      <c r="A4" s="188">
        <v>1</v>
      </c>
      <c r="B4" s="190">
        <v>12</v>
      </c>
      <c r="C4" s="190">
        <v>6</v>
      </c>
      <c r="D4" s="208" t="s">
        <v>625</v>
      </c>
      <c r="E4" s="200">
        <v>2003</v>
      </c>
      <c r="F4" s="190">
        <v>2</v>
      </c>
      <c r="G4" s="210" t="s">
        <v>609</v>
      </c>
      <c r="H4" s="200" t="s">
        <v>723</v>
      </c>
      <c r="I4" s="200">
        <v>8</v>
      </c>
      <c r="J4" s="201">
        <v>476</v>
      </c>
      <c r="K4" s="202">
        <v>23</v>
      </c>
      <c r="L4" s="203">
        <v>4565</v>
      </c>
      <c r="M4" s="203">
        <v>0</v>
      </c>
      <c r="AO4" s="205">
        <v>4565</v>
      </c>
      <c r="AP4" s="206">
        <v>243</v>
      </c>
      <c r="AQ4" s="190">
        <v>13</v>
      </c>
      <c r="AR4" s="190">
        <v>2</v>
      </c>
    </row>
    <row r="5" spans="1:44" ht="11.25">
      <c r="A5" s="188">
        <v>2</v>
      </c>
      <c r="B5" s="190">
        <v>9</v>
      </c>
      <c r="C5" s="190">
        <v>6</v>
      </c>
      <c r="D5" s="208" t="s">
        <v>256</v>
      </c>
      <c r="E5" s="200">
        <v>2003</v>
      </c>
      <c r="F5" s="190">
        <v>2</v>
      </c>
      <c r="G5" s="210" t="s">
        <v>138</v>
      </c>
      <c r="H5" s="200" t="s">
        <v>723</v>
      </c>
      <c r="I5" s="200">
        <v>8</v>
      </c>
      <c r="J5" s="201">
        <v>520</v>
      </c>
      <c r="K5" s="202">
        <v>1</v>
      </c>
      <c r="L5" s="203">
        <v>4752</v>
      </c>
      <c r="M5" s="203">
        <v>0</v>
      </c>
      <c r="AO5" s="205">
        <v>4752</v>
      </c>
      <c r="AP5" s="206">
        <v>215</v>
      </c>
      <c r="AQ5" s="190">
        <v>13</v>
      </c>
      <c r="AR5" s="190">
        <v>2</v>
      </c>
    </row>
    <row r="6" spans="1:44" ht="11.25">
      <c r="A6" s="188">
        <v>3</v>
      </c>
      <c r="B6" s="190">
        <v>10</v>
      </c>
      <c r="C6" s="190">
        <v>4</v>
      </c>
      <c r="D6" s="208" t="s">
        <v>220</v>
      </c>
      <c r="E6" s="200">
        <v>2003</v>
      </c>
      <c r="F6" s="190">
        <v>2</v>
      </c>
      <c r="G6" s="210" t="s">
        <v>221</v>
      </c>
      <c r="H6" s="200" t="s">
        <v>723</v>
      </c>
      <c r="I6" s="200">
        <v>8</v>
      </c>
      <c r="J6" s="201">
        <v>500</v>
      </c>
      <c r="K6" s="202">
        <v>4</v>
      </c>
      <c r="L6" s="203">
        <v>4860</v>
      </c>
      <c r="M6" s="203">
        <v>0</v>
      </c>
      <c r="AO6" s="205">
        <v>4860</v>
      </c>
      <c r="AP6" s="206">
        <v>201</v>
      </c>
      <c r="AQ6" s="190">
        <v>13</v>
      </c>
      <c r="AR6" s="190">
        <v>2</v>
      </c>
    </row>
    <row r="7" spans="1:44" ht="11.25">
      <c r="A7" s="188">
        <v>4</v>
      </c>
      <c r="B7" s="190">
        <v>5</v>
      </c>
      <c r="C7" s="190">
        <v>3</v>
      </c>
      <c r="D7" s="208" t="s">
        <v>216</v>
      </c>
      <c r="E7" s="200">
        <v>2003</v>
      </c>
      <c r="F7" s="190">
        <v>2</v>
      </c>
      <c r="G7" s="210" t="s">
        <v>151</v>
      </c>
      <c r="H7" s="200" t="s">
        <v>723</v>
      </c>
      <c r="I7" s="200">
        <v>8</v>
      </c>
      <c r="J7" s="201">
        <v>561</v>
      </c>
      <c r="K7" s="202">
        <v>12</v>
      </c>
      <c r="L7" s="203">
        <v>5040</v>
      </c>
      <c r="M7" s="203">
        <v>0</v>
      </c>
      <c r="AO7" s="205">
        <v>5040</v>
      </c>
      <c r="AP7" s="206">
        <v>180</v>
      </c>
      <c r="AQ7" s="190">
        <v>13</v>
      </c>
      <c r="AR7" s="190">
        <v>2</v>
      </c>
    </row>
    <row r="8" spans="1:44" ht="11.25">
      <c r="A8" s="188">
        <v>5</v>
      </c>
      <c r="B8" s="190">
        <v>8</v>
      </c>
      <c r="C8" s="190">
        <v>5</v>
      </c>
      <c r="D8" s="208" t="s">
        <v>624</v>
      </c>
      <c r="E8" s="200">
        <v>2003</v>
      </c>
      <c r="F8" s="190">
        <v>2</v>
      </c>
      <c r="G8" s="210" t="s">
        <v>609</v>
      </c>
      <c r="H8" s="200" t="s">
        <v>723</v>
      </c>
      <c r="I8" s="200">
        <v>8</v>
      </c>
      <c r="J8" s="201">
        <v>526</v>
      </c>
      <c r="K8" s="202">
        <v>23</v>
      </c>
      <c r="L8" s="203">
        <v>5153</v>
      </c>
      <c r="M8" s="203">
        <v>0</v>
      </c>
      <c r="AO8" s="205">
        <v>5153</v>
      </c>
      <c r="AP8" s="206">
        <v>169</v>
      </c>
      <c r="AQ8" s="190">
        <v>13</v>
      </c>
      <c r="AR8" s="190">
        <v>2</v>
      </c>
    </row>
    <row r="9" spans="1:44" ht="11.25">
      <c r="A9" s="188">
        <v>6</v>
      </c>
      <c r="B9" s="190">
        <v>4</v>
      </c>
      <c r="C9" s="190">
        <v>5</v>
      </c>
      <c r="D9" s="208" t="s">
        <v>569</v>
      </c>
      <c r="E9" s="200">
        <v>2003</v>
      </c>
      <c r="F9" s="190">
        <v>2</v>
      </c>
      <c r="G9" s="210" t="s">
        <v>156</v>
      </c>
      <c r="H9" s="200" t="s">
        <v>723</v>
      </c>
      <c r="I9" s="200">
        <v>8</v>
      </c>
      <c r="J9" s="201">
        <v>1010</v>
      </c>
      <c r="K9" s="202">
        <v>3</v>
      </c>
      <c r="L9" s="203">
        <v>5238</v>
      </c>
      <c r="M9" s="203">
        <v>0</v>
      </c>
      <c r="AO9" s="205">
        <v>5238</v>
      </c>
      <c r="AP9" s="206">
        <v>161</v>
      </c>
      <c r="AQ9" s="190">
        <v>13</v>
      </c>
      <c r="AR9" s="190">
        <v>2</v>
      </c>
    </row>
    <row r="10" spans="1:44" ht="11.25">
      <c r="A10" s="188">
        <v>7</v>
      </c>
      <c r="B10" s="190">
        <v>11</v>
      </c>
      <c r="C10" s="190">
        <v>2</v>
      </c>
      <c r="D10" s="208" t="s">
        <v>230</v>
      </c>
      <c r="E10" s="200">
        <v>2003</v>
      </c>
      <c r="F10" s="190">
        <v>2</v>
      </c>
      <c r="G10" s="210" t="s">
        <v>179</v>
      </c>
      <c r="H10" s="200" t="s">
        <v>723</v>
      </c>
      <c r="I10" s="200">
        <v>8</v>
      </c>
      <c r="J10" s="201">
        <v>492</v>
      </c>
      <c r="K10" s="202">
        <v>26</v>
      </c>
      <c r="L10" s="203">
        <v>5393</v>
      </c>
      <c r="M10" s="203">
        <v>0</v>
      </c>
      <c r="AO10" s="205">
        <v>5393</v>
      </c>
      <c r="AP10" s="206">
        <v>147</v>
      </c>
      <c r="AQ10" s="190">
        <v>13</v>
      </c>
      <c r="AR10" s="190">
        <v>2</v>
      </c>
    </row>
    <row r="11" spans="1:44" ht="11.25">
      <c r="A11" s="188">
        <v>8</v>
      </c>
      <c r="B11" s="190">
        <v>9</v>
      </c>
      <c r="C11" s="190">
        <v>5</v>
      </c>
      <c r="D11" s="208" t="s">
        <v>231</v>
      </c>
      <c r="E11" s="200">
        <v>2003</v>
      </c>
      <c r="F11" s="190">
        <v>2</v>
      </c>
      <c r="G11" s="210" t="s">
        <v>221</v>
      </c>
      <c r="H11" s="200" t="s">
        <v>723</v>
      </c>
      <c r="I11" s="200">
        <v>8</v>
      </c>
      <c r="J11" s="201">
        <v>520</v>
      </c>
      <c r="K11" s="202">
        <v>4</v>
      </c>
      <c r="L11" s="203">
        <v>5399</v>
      </c>
      <c r="M11" s="203">
        <v>0</v>
      </c>
      <c r="AO11" s="205">
        <v>5399</v>
      </c>
      <c r="AP11" s="206">
        <v>147</v>
      </c>
      <c r="AQ11" s="190">
        <v>13</v>
      </c>
      <c r="AR11" s="190">
        <v>2</v>
      </c>
    </row>
    <row r="12" spans="1:44" ht="11.25">
      <c r="A12" s="188">
        <v>9</v>
      </c>
      <c r="B12" s="190">
        <v>11</v>
      </c>
      <c r="C12" s="190">
        <v>4</v>
      </c>
      <c r="D12" s="208" t="s">
        <v>243</v>
      </c>
      <c r="E12" s="200">
        <v>2003</v>
      </c>
      <c r="F12" s="190">
        <v>2</v>
      </c>
      <c r="G12" s="210" t="s">
        <v>179</v>
      </c>
      <c r="H12" s="200" t="s">
        <v>723</v>
      </c>
      <c r="I12" s="200">
        <v>8</v>
      </c>
      <c r="J12" s="201">
        <v>491</v>
      </c>
      <c r="K12" s="202">
        <v>26</v>
      </c>
      <c r="L12" s="203">
        <v>5415</v>
      </c>
      <c r="M12" s="203">
        <v>0</v>
      </c>
      <c r="AO12" s="205">
        <v>5415</v>
      </c>
      <c r="AP12" s="206">
        <v>145</v>
      </c>
      <c r="AQ12" s="190">
        <v>13</v>
      </c>
      <c r="AR12" s="190">
        <v>2</v>
      </c>
    </row>
    <row r="13" spans="1:44" ht="11.25">
      <c r="A13" s="188">
        <v>10</v>
      </c>
      <c r="B13" s="190">
        <v>12</v>
      </c>
      <c r="C13" s="190">
        <v>2</v>
      </c>
      <c r="D13" s="208" t="s">
        <v>235</v>
      </c>
      <c r="E13" s="200">
        <v>2003</v>
      </c>
      <c r="F13" s="190">
        <v>2</v>
      </c>
      <c r="G13" s="210" t="s">
        <v>158</v>
      </c>
      <c r="H13" s="200" t="s">
        <v>723</v>
      </c>
      <c r="I13" s="200">
        <v>8</v>
      </c>
      <c r="J13" s="201">
        <v>470</v>
      </c>
      <c r="K13" s="202">
        <v>14</v>
      </c>
      <c r="L13" s="203">
        <v>5466</v>
      </c>
      <c r="M13" s="203">
        <v>0</v>
      </c>
      <c r="AO13" s="205">
        <v>5466</v>
      </c>
      <c r="AP13" s="206">
        <v>141</v>
      </c>
      <c r="AQ13" s="190">
        <v>13</v>
      </c>
      <c r="AR13" s="190">
        <v>2</v>
      </c>
    </row>
    <row r="14" spans="1:44" ht="11.25">
      <c r="A14" s="188">
        <v>11</v>
      </c>
      <c r="B14" s="190">
        <v>7</v>
      </c>
      <c r="C14" s="190">
        <v>5</v>
      </c>
      <c r="D14" s="208" t="s">
        <v>250</v>
      </c>
      <c r="E14" s="200">
        <v>2003</v>
      </c>
      <c r="F14" s="190">
        <v>2</v>
      </c>
      <c r="G14" s="210" t="s">
        <v>245</v>
      </c>
      <c r="H14" s="200" t="s">
        <v>723</v>
      </c>
      <c r="I14" s="200">
        <v>8</v>
      </c>
      <c r="J14" s="201">
        <v>535</v>
      </c>
      <c r="K14" s="202">
        <v>16</v>
      </c>
      <c r="L14" s="203">
        <v>5585</v>
      </c>
      <c r="M14" s="203">
        <v>0</v>
      </c>
      <c r="AO14" s="205">
        <v>5585</v>
      </c>
      <c r="AP14" s="206">
        <v>132</v>
      </c>
      <c r="AQ14" s="190">
        <v>13</v>
      </c>
      <c r="AR14" s="190">
        <v>2</v>
      </c>
    </row>
    <row r="15" spans="1:44" ht="11.25">
      <c r="A15" s="188">
        <v>12</v>
      </c>
      <c r="B15" s="190">
        <v>6</v>
      </c>
      <c r="C15" s="190">
        <v>2</v>
      </c>
      <c r="D15" s="208" t="s">
        <v>572</v>
      </c>
      <c r="E15" s="200">
        <v>2003</v>
      </c>
      <c r="F15" s="190">
        <v>2</v>
      </c>
      <c r="G15" s="210" t="s">
        <v>172</v>
      </c>
      <c r="H15" s="200" t="s">
        <v>723</v>
      </c>
      <c r="I15" s="200">
        <v>8</v>
      </c>
      <c r="J15" s="201">
        <v>554</v>
      </c>
      <c r="K15" s="202">
        <v>6</v>
      </c>
      <c r="L15" s="203">
        <v>5668</v>
      </c>
      <c r="M15" s="203">
        <v>0</v>
      </c>
      <c r="AO15" s="205">
        <v>5668</v>
      </c>
      <c r="AP15" s="206">
        <v>127</v>
      </c>
      <c r="AQ15" s="190">
        <v>13</v>
      </c>
      <c r="AR15" s="190">
        <v>2</v>
      </c>
    </row>
    <row r="16" spans="1:44" ht="11.25">
      <c r="A16" s="188">
        <v>13</v>
      </c>
      <c r="B16" s="190">
        <v>8</v>
      </c>
      <c r="C16" s="190">
        <v>2</v>
      </c>
      <c r="D16" s="208" t="s">
        <v>623</v>
      </c>
      <c r="E16" s="200">
        <v>2003</v>
      </c>
      <c r="F16" s="190">
        <v>2</v>
      </c>
      <c r="G16" s="210" t="s">
        <v>609</v>
      </c>
      <c r="H16" s="200" t="s">
        <v>723</v>
      </c>
      <c r="I16" s="200">
        <v>8</v>
      </c>
      <c r="J16" s="201">
        <v>525</v>
      </c>
      <c r="K16" s="202">
        <v>23</v>
      </c>
      <c r="L16" s="203">
        <v>5706</v>
      </c>
      <c r="M16" s="203">
        <v>0</v>
      </c>
      <c r="AO16" s="205">
        <v>5706</v>
      </c>
      <c r="AP16" s="206">
        <v>124</v>
      </c>
      <c r="AQ16" s="190">
        <v>13</v>
      </c>
      <c r="AR16" s="190">
        <v>2</v>
      </c>
    </row>
    <row r="17" spans="1:44" ht="11.25">
      <c r="A17" s="188">
        <v>14</v>
      </c>
      <c r="B17" s="190">
        <v>4</v>
      </c>
      <c r="C17" s="190">
        <v>2</v>
      </c>
      <c r="D17" s="208" t="s">
        <v>207</v>
      </c>
      <c r="E17" s="200">
        <v>2003</v>
      </c>
      <c r="F17" s="190">
        <v>2</v>
      </c>
      <c r="G17" s="210" t="s">
        <v>168</v>
      </c>
      <c r="H17" s="200" t="s">
        <v>723</v>
      </c>
      <c r="I17" s="200">
        <v>8</v>
      </c>
      <c r="J17" s="201">
        <v>1000</v>
      </c>
      <c r="K17" s="202">
        <v>10</v>
      </c>
      <c r="L17" s="203">
        <v>5740</v>
      </c>
      <c r="M17" s="203">
        <v>0</v>
      </c>
      <c r="AO17" s="205">
        <v>5740</v>
      </c>
      <c r="AP17" s="206">
        <v>122</v>
      </c>
      <c r="AQ17" s="190">
        <v>13</v>
      </c>
      <c r="AR17" s="190">
        <v>2</v>
      </c>
    </row>
    <row r="18" spans="1:44" ht="11.25">
      <c r="A18" s="188">
        <v>15</v>
      </c>
      <c r="B18" s="190">
        <v>4</v>
      </c>
      <c r="C18" s="190">
        <v>4</v>
      </c>
      <c r="D18" s="208" t="s">
        <v>213</v>
      </c>
      <c r="E18" s="200">
        <v>2003</v>
      </c>
      <c r="F18" s="190">
        <v>2</v>
      </c>
      <c r="G18" s="210" t="s">
        <v>186</v>
      </c>
      <c r="H18" s="200" t="s">
        <v>723</v>
      </c>
      <c r="I18" s="200">
        <v>8</v>
      </c>
      <c r="J18" s="201">
        <v>593</v>
      </c>
      <c r="K18" s="202">
        <v>7</v>
      </c>
      <c r="L18" s="203">
        <v>5854</v>
      </c>
      <c r="M18" s="203">
        <v>0</v>
      </c>
      <c r="AO18" s="205">
        <v>5854</v>
      </c>
      <c r="AP18" s="206">
        <v>115</v>
      </c>
      <c r="AQ18" s="190">
        <v>13</v>
      </c>
      <c r="AR18" s="190">
        <v>2</v>
      </c>
    </row>
    <row r="19" spans="1:44" ht="11.25">
      <c r="A19" s="188">
        <v>16</v>
      </c>
      <c r="B19" s="190">
        <v>5</v>
      </c>
      <c r="C19" s="190">
        <v>4</v>
      </c>
      <c r="D19" s="208" t="s">
        <v>571</v>
      </c>
      <c r="E19" s="200">
        <v>2003</v>
      </c>
      <c r="F19" s="190">
        <v>2</v>
      </c>
      <c r="G19" s="210" t="s">
        <v>186</v>
      </c>
      <c r="H19" s="200" t="s">
        <v>723</v>
      </c>
      <c r="I19" s="200">
        <v>8</v>
      </c>
      <c r="J19" s="201">
        <v>562</v>
      </c>
      <c r="K19" s="202">
        <v>7</v>
      </c>
      <c r="L19" s="203">
        <v>5952</v>
      </c>
      <c r="M19" s="203">
        <v>0</v>
      </c>
      <c r="AO19" s="205">
        <v>5952</v>
      </c>
      <c r="AP19" s="206">
        <v>109</v>
      </c>
      <c r="AQ19" s="190">
        <v>13</v>
      </c>
      <c r="AR19" s="190">
        <v>2</v>
      </c>
    </row>
    <row r="20" spans="1:44" ht="11.25">
      <c r="A20" s="188">
        <v>17</v>
      </c>
      <c r="B20" s="190">
        <v>5</v>
      </c>
      <c r="C20" s="190">
        <v>1</v>
      </c>
      <c r="D20" s="208" t="s">
        <v>217</v>
      </c>
      <c r="E20" s="200">
        <v>2003</v>
      </c>
      <c r="F20" s="190">
        <v>2</v>
      </c>
      <c r="G20" s="210" t="s">
        <v>172</v>
      </c>
      <c r="H20" s="200" t="s">
        <v>723</v>
      </c>
      <c r="I20" s="200">
        <v>8</v>
      </c>
      <c r="J20" s="201">
        <v>574</v>
      </c>
      <c r="K20" s="202">
        <v>6</v>
      </c>
      <c r="L20" s="203">
        <v>10112</v>
      </c>
      <c r="M20" s="203">
        <v>0</v>
      </c>
      <c r="AO20" s="205">
        <v>10112</v>
      </c>
      <c r="AP20" s="206">
        <v>101</v>
      </c>
      <c r="AQ20" s="190">
        <v>13</v>
      </c>
      <c r="AR20" s="190">
        <v>2</v>
      </c>
    </row>
    <row r="21" spans="1:44" ht="11.25">
      <c r="A21" s="188">
        <v>18</v>
      </c>
      <c r="B21" s="190">
        <v>3</v>
      </c>
      <c r="C21" s="190">
        <v>2</v>
      </c>
      <c r="D21" s="208" t="s">
        <v>567</v>
      </c>
      <c r="E21" s="200">
        <v>2003</v>
      </c>
      <c r="F21" s="190">
        <v>2</v>
      </c>
      <c r="G21" s="210" t="s">
        <v>144</v>
      </c>
      <c r="H21" s="200" t="s">
        <v>723</v>
      </c>
      <c r="I21" s="200">
        <v>8</v>
      </c>
      <c r="J21" s="201">
        <v>1112</v>
      </c>
      <c r="K21" s="202">
        <v>17</v>
      </c>
      <c r="L21" s="203">
        <v>10466</v>
      </c>
      <c r="M21" s="203">
        <v>0</v>
      </c>
      <c r="AO21" s="205">
        <v>10466</v>
      </c>
      <c r="AP21" s="206">
        <v>85</v>
      </c>
      <c r="AQ21" s="190">
        <v>13</v>
      </c>
      <c r="AR21" s="190">
        <v>2</v>
      </c>
    </row>
    <row r="22" spans="1:44" ht="11.25">
      <c r="A22" s="188">
        <v>19</v>
      </c>
      <c r="B22" s="190">
        <v>1</v>
      </c>
      <c r="C22" s="190">
        <v>4</v>
      </c>
      <c r="D22" s="208" t="s">
        <v>197</v>
      </c>
      <c r="E22" s="200">
        <v>2003</v>
      </c>
      <c r="F22" s="190">
        <v>2</v>
      </c>
      <c r="G22" s="210" t="s">
        <v>144</v>
      </c>
      <c r="H22" s="200" t="s">
        <v>723</v>
      </c>
      <c r="I22" s="200">
        <v>8</v>
      </c>
      <c r="J22" s="201">
        <v>1283</v>
      </c>
      <c r="K22" s="202">
        <v>17</v>
      </c>
      <c r="L22" s="203">
        <v>11104</v>
      </c>
      <c r="M22" s="203">
        <v>0</v>
      </c>
      <c r="AO22" s="205">
        <v>11104</v>
      </c>
      <c r="AP22" s="206">
        <v>64</v>
      </c>
      <c r="AQ22" s="190">
        <v>13</v>
      </c>
      <c r="AR22" s="190">
        <v>2</v>
      </c>
    </row>
    <row r="23" spans="1:44" ht="11.25">
      <c r="A23" s="188">
        <v>20</v>
      </c>
      <c r="B23" s="190">
        <v>2</v>
      </c>
      <c r="C23" s="190">
        <v>4</v>
      </c>
      <c r="D23" s="208" t="s">
        <v>565</v>
      </c>
      <c r="E23" s="200">
        <v>2003</v>
      </c>
      <c r="F23" s="190">
        <v>2</v>
      </c>
      <c r="G23" s="210" t="s">
        <v>172</v>
      </c>
      <c r="H23" s="200" t="s">
        <v>723</v>
      </c>
      <c r="I23" s="200">
        <v>8</v>
      </c>
      <c r="J23" s="201">
        <v>1146</v>
      </c>
      <c r="K23" s="202">
        <v>6</v>
      </c>
      <c r="L23" s="203">
        <v>11893</v>
      </c>
      <c r="M23" s="203">
        <v>0</v>
      </c>
      <c r="AO23" s="205">
        <v>11893</v>
      </c>
      <c r="AP23" s="206">
        <v>47</v>
      </c>
      <c r="AQ23" s="190">
        <v>13</v>
      </c>
      <c r="AR23" s="190">
        <v>2</v>
      </c>
    </row>
    <row r="24" spans="2:44" ht="11.25">
      <c r="B24" s="190">
        <v>1</v>
      </c>
      <c r="C24" s="190">
        <v>3</v>
      </c>
      <c r="D24" s="208" t="s">
        <v>199</v>
      </c>
      <c r="E24" s="200">
        <v>2003</v>
      </c>
      <c r="F24" s="190">
        <v>2</v>
      </c>
      <c r="G24" s="210" t="s">
        <v>144</v>
      </c>
      <c r="H24" s="200" t="s">
        <v>723</v>
      </c>
      <c r="I24" s="200">
        <v>8</v>
      </c>
      <c r="J24" s="201">
        <v>1245</v>
      </c>
      <c r="K24" s="202">
        <v>17</v>
      </c>
      <c r="L24" s="203" t="s">
        <v>631</v>
      </c>
      <c r="M24" s="203">
        <v>0</v>
      </c>
      <c r="AO24" s="205" t="s">
        <v>631</v>
      </c>
      <c r="AQ24" s="190">
        <v>13</v>
      </c>
      <c r="AR24" s="190">
        <v>2</v>
      </c>
    </row>
    <row r="25" spans="2:44" ht="11.25">
      <c r="B25" s="190">
        <v>4</v>
      </c>
      <c r="C25" s="190">
        <v>1</v>
      </c>
      <c r="D25" s="208" t="s">
        <v>208</v>
      </c>
      <c r="E25" s="200">
        <v>2003</v>
      </c>
      <c r="F25" s="190">
        <v>2</v>
      </c>
      <c r="G25" s="210" t="s">
        <v>193</v>
      </c>
      <c r="H25" s="200" t="s">
        <v>723</v>
      </c>
      <c r="I25" s="200">
        <v>8</v>
      </c>
      <c r="J25" s="201">
        <v>1066</v>
      </c>
      <c r="K25" s="202">
        <v>21</v>
      </c>
      <c r="L25" s="203" t="s">
        <v>631</v>
      </c>
      <c r="M25" s="203">
        <v>0</v>
      </c>
      <c r="AO25" s="205" t="s">
        <v>631</v>
      </c>
      <c r="AQ25" s="190">
        <v>13</v>
      </c>
      <c r="AR25" s="190">
        <v>2</v>
      </c>
    </row>
    <row r="26" spans="2:44" ht="11.25">
      <c r="B26" s="190">
        <v>6</v>
      </c>
      <c r="C26" s="190">
        <v>6</v>
      </c>
      <c r="D26" s="208" t="s">
        <v>574</v>
      </c>
      <c r="E26" s="200">
        <v>2003</v>
      </c>
      <c r="F26" s="190">
        <v>2</v>
      </c>
      <c r="G26" s="210" t="s">
        <v>132</v>
      </c>
      <c r="H26" s="200" t="s">
        <v>723</v>
      </c>
      <c r="I26" s="200">
        <v>8</v>
      </c>
      <c r="J26" s="201">
        <v>560</v>
      </c>
      <c r="K26" s="202">
        <v>13</v>
      </c>
      <c r="L26" s="203" t="s">
        <v>631</v>
      </c>
      <c r="M26" s="203">
        <v>0</v>
      </c>
      <c r="AO26" s="205" t="s">
        <v>631</v>
      </c>
      <c r="AQ26" s="190">
        <v>13</v>
      </c>
      <c r="AR26" s="190">
        <v>2</v>
      </c>
    </row>
    <row r="27" spans="2:44" ht="11.25">
      <c r="B27" s="190">
        <v>7</v>
      </c>
      <c r="C27" s="190">
        <v>2</v>
      </c>
      <c r="D27" s="208" t="s">
        <v>244</v>
      </c>
      <c r="E27" s="200">
        <v>2003</v>
      </c>
      <c r="F27" s="190">
        <v>2</v>
      </c>
      <c r="G27" s="210" t="s">
        <v>245</v>
      </c>
      <c r="H27" s="200" t="s">
        <v>723</v>
      </c>
      <c r="I27" s="200">
        <v>8</v>
      </c>
      <c r="J27" s="201">
        <v>535</v>
      </c>
      <c r="K27" s="202">
        <v>16</v>
      </c>
      <c r="L27" s="203" t="s">
        <v>631</v>
      </c>
      <c r="M27" s="203">
        <v>0</v>
      </c>
      <c r="AO27" s="205" t="s">
        <v>631</v>
      </c>
      <c r="AQ27" s="190">
        <v>13</v>
      </c>
      <c r="AR27" s="190">
        <v>2</v>
      </c>
    </row>
    <row r="28" spans="2:44" ht="11.25">
      <c r="B28" s="190">
        <v>8</v>
      </c>
      <c r="C28" s="190">
        <v>4</v>
      </c>
      <c r="D28" s="208" t="s">
        <v>622</v>
      </c>
      <c r="E28" s="200">
        <v>2003</v>
      </c>
      <c r="F28" s="190">
        <v>2</v>
      </c>
      <c r="G28" s="210" t="s">
        <v>609</v>
      </c>
      <c r="H28" s="200" t="s">
        <v>723</v>
      </c>
      <c r="I28" s="200">
        <v>8</v>
      </c>
      <c r="J28" s="201">
        <v>523</v>
      </c>
      <c r="K28" s="202">
        <v>23</v>
      </c>
      <c r="L28" s="203" t="s">
        <v>631</v>
      </c>
      <c r="M28" s="203">
        <v>0</v>
      </c>
      <c r="AO28" s="205" t="s">
        <v>631</v>
      </c>
      <c r="AQ28" s="190">
        <v>13</v>
      </c>
      <c r="AR28" s="190">
        <v>2</v>
      </c>
    </row>
    <row r="29" spans="1:9" ht="11.25">
      <c r="A29" s="188">
        <v>0</v>
      </c>
      <c r="E29" s="200" t="s">
        <v>748</v>
      </c>
      <c r="H29" s="200" t="s">
        <v>724</v>
      </c>
      <c r="I29" s="200">
        <v>8</v>
      </c>
    </row>
    <row r="30" spans="1:44" ht="11.25">
      <c r="A30" s="188">
        <v>1</v>
      </c>
      <c r="B30" s="190">
        <v>13</v>
      </c>
      <c r="C30" s="190">
        <v>4</v>
      </c>
      <c r="D30" s="208" t="s">
        <v>626</v>
      </c>
      <c r="E30" s="200">
        <v>2002</v>
      </c>
      <c r="F30" s="190">
        <v>2</v>
      </c>
      <c r="G30" s="210" t="s">
        <v>609</v>
      </c>
      <c r="H30" s="200" t="s">
        <v>724</v>
      </c>
      <c r="I30" s="200">
        <v>8</v>
      </c>
      <c r="J30" s="201">
        <v>432</v>
      </c>
      <c r="K30" s="202">
        <v>23</v>
      </c>
      <c r="L30" s="203">
        <v>4091</v>
      </c>
      <c r="M30" s="203">
        <v>0</v>
      </c>
      <c r="AO30" s="205">
        <v>4091</v>
      </c>
      <c r="AP30" s="206">
        <v>338</v>
      </c>
      <c r="AQ30" s="190">
        <v>13</v>
      </c>
      <c r="AR30" s="190">
        <v>2</v>
      </c>
    </row>
    <row r="31" spans="1:44" ht="11.25">
      <c r="A31" s="188">
        <v>2</v>
      </c>
      <c r="B31" s="190">
        <v>13</v>
      </c>
      <c r="C31" s="190">
        <v>3</v>
      </c>
      <c r="D31" s="208" t="s">
        <v>261</v>
      </c>
      <c r="E31" s="200">
        <v>2002</v>
      </c>
      <c r="F31" s="190">
        <v>2</v>
      </c>
      <c r="G31" s="210" t="s">
        <v>138</v>
      </c>
      <c r="H31" s="200" t="s">
        <v>724</v>
      </c>
      <c r="I31" s="200">
        <v>8</v>
      </c>
      <c r="J31" s="201">
        <v>425</v>
      </c>
      <c r="K31" s="202">
        <v>1</v>
      </c>
      <c r="L31" s="203">
        <v>4222</v>
      </c>
      <c r="M31" s="203">
        <v>0</v>
      </c>
      <c r="AO31" s="205">
        <v>4222</v>
      </c>
      <c r="AP31" s="206">
        <v>307</v>
      </c>
      <c r="AQ31" s="190">
        <v>13</v>
      </c>
      <c r="AR31" s="190">
        <v>2</v>
      </c>
    </row>
    <row r="32" spans="1:44" ht="11.25">
      <c r="A32" s="188">
        <v>3</v>
      </c>
      <c r="B32" s="190">
        <v>13</v>
      </c>
      <c r="C32" s="190">
        <v>2</v>
      </c>
      <c r="D32" s="208" t="s">
        <v>257</v>
      </c>
      <c r="E32" s="200">
        <v>2002</v>
      </c>
      <c r="F32" s="190">
        <v>2</v>
      </c>
      <c r="G32" s="210" t="s">
        <v>151</v>
      </c>
      <c r="H32" s="200" t="s">
        <v>724</v>
      </c>
      <c r="I32" s="200">
        <v>8</v>
      </c>
      <c r="J32" s="201">
        <v>440</v>
      </c>
      <c r="K32" s="202">
        <v>12</v>
      </c>
      <c r="L32" s="203">
        <v>4249</v>
      </c>
      <c r="M32" s="203">
        <v>0</v>
      </c>
      <c r="AO32" s="205">
        <v>4249</v>
      </c>
      <c r="AP32" s="206">
        <v>301</v>
      </c>
      <c r="AQ32" s="190">
        <v>13</v>
      </c>
      <c r="AR32" s="190">
        <v>2</v>
      </c>
    </row>
    <row r="33" spans="1:44" ht="11.25">
      <c r="A33" s="188">
        <v>4</v>
      </c>
      <c r="B33" s="190">
        <v>13</v>
      </c>
      <c r="C33" s="190">
        <v>1</v>
      </c>
      <c r="D33" s="208" t="s">
        <v>260</v>
      </c>
      <c r="E33" s="200">
        <v>2002</v>
      </c>
      <c r="F33" s="190">
        <v>2</v>
      </c>
      <c r="G33" s="210" t="s">
        <v>181</v>
      </c>
      <c r="H33" s="200" t="s">
        <v>724</v>
      </c>
      <c r="I33" s="200">
        <v>8</v>
      </c>
      <c r="J33" s="201">
        <v>443</v>
      </c>
      <c r="K33" s="202">
        <v>18</v>
      </c>
      <c r="L33" s="203">
        <v>4367</v>
      </c>
      <c r="M33" s="203">
        <v>0</v>
      </c>
      <c r="AO33" s="205">
        <v>4367</v>
      </c>
      <c r="AP33" s="206">
        <v>277</v>
      </c>
      <c r="AQ33" s="190">
        <v>13</v>
      </c>
      <c r="AR33" s="190">
        <v>2</v>
      </c>
    </row>
    <row r="34" spans="1:44" ht="11.25">
      <c r="A34" s="188">
        <v>5</v>
      </c>
      <c r="B34" s="190">
        <v>12</v>
      </c>
      <c r="C34" s="190">
        <v>3</v>
      </c>
      <c r="D34" s="208" t="s">
        <v>254</v>
      </c>
      <c r="E34" s="200">
        <v>2002</v>
      </c>
      <c r="F34" s="190">
        <v>2</v>
      </c>
      <c r="G34" s="210" t="s">
        <v>221</v>
      </c>
      <c r="H34" s="200" t="s">
        <v>724</v>
      </c>
      <c r="I34" s="200">
        <v>8</v>
      </c>
      <c r="J34" s="201">
        <v>470</v>
      </c>
      <c r="K34" s="202">
        <v>4</v>
      </c>
      <c r="L34" s="203">
        <v>4409</v>
      </c>
      <c r="M34" s="203">
        <v>0</v>
      </c>
      <c r="AO34" s="205">
        <v>4409</v>
      </c>
      <c r="AP34" s="206">
        <v>270</v>
      </c>
      <c r="AQ34" s="190">
        <v>13</v>
      </c>
      <c r="AR34" s="190">
        <v>2</v>
      </c>
    </row>
    <row r="35" spans="1:44" ht="11.25">
      <c r="A35" s="188">
        <v>6</v>
      </c>
      <c r="B35" s="190">
        <v>13</v>
      </c>
      <c r="C35" s="190">
        <v>5</v>
      </c>
      <c r="D35" s="208" t="s">
        <v>238</v>
      </c>
      <c r="E35" s="200">
        <v>2002</v>
      </c>
      <c r="F35" s="190">
        <v>2</v>
      </c>
      <c r="G35" s="210" t="s">
        <v>179</v>
      </c>
      <c r="H35" s="200" t="s">
        <v>724</v>
      </c>
      <c r="I35" s="200">
        <v>8</v>
      </c>
      <c r="J35" s="201">
        <v>441</v>
      </c>
      <c r="K35" s="202">
        <v>26</v>
      </c>
      <c r="L35" s="203">
        <v>4418</v>
      </c>
      <c r="M35" s="203">
        <v>0</v>
      </c>
      <c r="AO35" s="205">
        <v>4418</v>
      </c>
      <c r="AP35" s="206">
        <v>268</v>
      </c>
      <c r="AQ35" s="190">
        <v>13</v>
      </c>
      <c r="AR35" s="190">
        <v>2</v>
      </c>
    </row>
    <row r="36" spans="1:44" ht="11.25">
      <c r="A36" s="188">
        <v>7</v>
      </c>
      <c r="B36" s="190">
        <v>11</v>
      </c>
      <c r="C36" s="190">
        <v>3</v>
      </c>
      <c r="D36" s="208" t="s">
        <v>246</v>
      </c>
      <c r="E36" s="200">
        <v>2002</v>
      </c>
      <c r="F36" s="190">
        <v>2</v>
      </c>
      <c r="G36" s="210" t="s">
        <v>247</v>
      </c>
      <c r="H36" s="200" t="s">
        <v>724</v>
      </c>
      <c r="I36" s="200">
        <v>8</v>
      </c>
      <c r="J36" s="201">
        <v>486</v>
      </c>
      <c r="K36" s="202">
        <v>20</v>
      </c>
      <c r="L36" s="203">
        <v>4587</v>
      </c>
      <c r="M36" s="203">
        <v>0</v>
      </c>
      <c r="AO36" s="205">
        <v>4587</v>
      </c>
      <c r="AP36" s="206">
        <v>239</v>
      </c>
      <c r="AQ36" s="190">
        <v>13</v>
      </c>
      <c r="AR36" s="190">
        <v>2</v>
      </c>
    </row>
    <row r="37" spans="1:44" ht="11.25">
      <c r="A37" s="188">
        <v>8</v>
      </c>
      <c r="B37" s="190">
        <v>10</v>
      </c>
      <c r="C37" s="190">
        <v>1</v>
      </c>
      <c r="D37" s="208" t="s">
        <v>255</v>
      </c>
      <c r="E37" s="200">
        <v>2002</v>
      </c>
      <c r="F37" s="190">
        <v>2</v>
      </c>
      <c r="G37" s="210" t="s">
        <v>132</v>
      </c>
      <c r="H37" s="200" t="s">
        <v>724</v>
      </c>
      <c r="I37" s="200">
        <v>8</v>
      </c>
      <c r="J37" s="201">
        <v>510</v>
      </c>
      <c r="K37" s="202">
        <v>13</v>
      </c>
      <c r="L37" s="203">
        <v>4690</v>
      </c>
      <c r="M37" s="203">
        <v>0</v>
      </c>
      <c r="AO37" s="205">
        <v>4690</v>
      </c>
      <c r="AP37" s="206">
        <v>224</v>
      </c>
      <c r="AQ37" s="190">
        <v>13</v>
      </c>
      <c r="AR37" s="190">
        <v>2</v>
      </c>
    </row>
    <row r="38" spans="1:44" ht="11.25">
      <c r="A38" s="188">
        <v>9</v>
      </c>
      <c r="B38" s="190">
        <v>9</v>
      </c>
      <c r="C38" s="190">
        <v>3</v>
      </c>
      <c r="D38" s="208" t="s">
        <v>258</v>
      </c>
      <c r="E38" s="200">
        <v>2002</v>
      </c>
      <c r="F38" s="190">
        <v>2</v>
      </c>
      <c r="G38" s="210" t="s">
        <v>156</v>
      </c>
      <c r="H38" s="200" t="s">
        <v>724</v>
      </c>
      <c r="I38" s="200">
        <v>8</v>
      </c>
      <c r="J38" s="201">
        <v>510</v>
      </c>
      <c r="K38" s="202">
        <v>3</v>
      </c>
      <c r="L38" s="203">
        <v>4717</v>
      </c>
      <c r="M38" s="203">
        <v>0</v>
      </c>
      <c r="AO38" s="205">
        <v>4717</v>
      </c>
      <c r="AP38" s="206">
        <v>220</v>
      </c>
      <c r="AQ38" s="190">
        <v>13</v>
      </c>
      <c r="AR38" s="190">
        <v>2</v>
      </c>
    </row>
    <row r="39" spans="1:44" ht="11.25">
      <c r="A39" s="188">
        <v>10</v>
      </c>
      <c r="B39" s="190">
        <v>13</v>
      </c>
      <c r="C39" s="190">
        <v>6</v>
      </c>
      <c r="D39" s="208" t="s">
        <v>248</v>
      </c>
      <c r="E39" s="200">
        <v>2002</v>
      </c>
      <c r="F39" s="190">
        <v>2</v>
      </c>
      <c r="G39" s="210" t="s">
        <v>138</v>
      </c>
      <c r="H39" s="200" t="s">
        <v>724</v>
      </c>
      <c r="I39" s="200">
        <v>8</v>
      </c>
      <c r="J39" s="201">
        <v>442</v>
      </c>
      <c r="K39" s="202">
        <v>1</v>
      </c>
      <c r="L39" s="203">
        <v>4737</v>
      </c>
      <c r="M39" s="203">
        <v>0</v>
      </c>
      <c r="AO39" s="205">
        <v>4737</v>
      </c>
      <c r="AP39" s="206">
        <v>217</v>
      </c>
      <c r="AQ39" s="190">
        <v>13</v>
      </c>
      <c r="AR39" s="190">
        <v>2</v>
      </c>
    </row>
    <row r="40" spans="1:44" ht="11.25">
      <c r="A40" s="188">
        <v>11</v>
      </c>
      <c r="B40" s="190">
        <v>7</v>
      </c>
      <c r="C40" s="190">
        <v>3</v>
      </c>
      <c r="D40" s="208" t="s">
        <v>252</v>
      </c>
      <c r="E40" s="200">
        <v>2002</v>
      </c>
      <c r="F40" s="190">
        <v>2</v>
      </c>
      <c r="G40" s="210" t="s">
        <v>156</v>
      </c>
      <c r="H40" s="200" t="s">
        <v>724</v>
      </c>
      <c r="I40" s="200">
        <v>8</v>
      </c>
      <c r="J40" s="201">
        <v>530</v>
      </c>
      <c r="K40" s="202">
        <v>3</v>
      </c>
      <c r="L40" s="203">
        <v>4756</v>
      </c>
      <c r="M40" s="203">
        <v>0</v>
      </c>
      <c r="AO40" s="205">
        <v>4756</v>
      </c>
      <c r="AP40" s="206">
        <v>215</v>
      </c>
      <c r="AQ40" s="190">
        <v>13</v>
      </c>
      <c r="AR40" s="190">
        <v>2</v>
      </c>
    </row>
    <row r="41" spans="1:44" ht="11.25">
      <c r="A41" s="188">
        <v>12</v>
      </c>
      <c r="B41" s="190">
        <v>12</v>
      </c>
      <c r="C41" s="190">
        <v>4</v>
      </c>
      <c r="D41" s="208" t="s">
        <v>241</v>
      </c>
      <c r="E41" s="200">
        <v>2002</v>
      </c>
      <c r="F41" s="190">
        <v>2</v>
      </c>
      <c r="G41" s="210" t="s">
        <v>186</v>
      </c>
      <c r="H41" s="200" t="s">
        <v>724</v>
      </c>
      <c r="I41" s="200">
        <v>8</v>
      </c>
      <c r="J41" s="201">
        <v>470</v>
      </c>
      <c r="K41" s="202">
        <v>7</v>
      </c>
      <c r="L41" s="203">
        <v>4775</v>
      </c>
      <c r="M41" s="203">
        <v>0</v>
      </c>
      <c r="AO41" s="205">
        <v>4775</v>
      </c>
      <c r="AP41" s="206">
        <v>212</v>
      </c>
      <c r="AQ41" s="190">
        <v>13</v>
      </c>
      <c r="AR41" s="190">
        <v>2</v>
      </c>
    </row>
    <row r="42" spans="1:44" ht="11.25">
      <c r="A42" s="188">
        <v>13</v>
      </c>
      <c r="B42" s="190">
        <v>10</v>
      </c>
      <c r="C42" s="190">
        <v>2</v>
      </c>
      <c r="D42" s="208" t="s">
        <v>249</v>
      </c>
      <c r="E42" s="200">
        <v>2002</v>
      </c>
      <c r="F42" s="190">
        <v>2</v>
      </c>
      <c r="G42" s="210" t="s">
        <v>186</v>
      </c>
      <c r="H42" s="200" t="s">
        <v>724</v>
      </c>
      <c r="I42" s="200">
        <v>8</v>
      </c>
      <c r="J42" s="201">
        <v>505</v>
      </c>
      <c r="K42" s="202">
        <v>7</v>
      </c>
      <c r="L42" s="203">
        <v>4781</v>
      </c>
      <c r="M42" s="203">
        <v>0</v>
      </c>
      <c r="AO42" s="205">
        <v>4781</v>
      </c>
      <c r="AP42" s="206">
        <v>211</v>
      </c>
      <c r="AQ42" s="190">
        <v>13</v>
      </c>
      <c r="AR42" s="190">
        <v>2</v>
      </c>
    </row>
    <row r="43" spans="1:44" ht="11.25">
      <c r="A43" s="188">
        <v>14</v>
      </c>
      <c r="B43" s="190">
        <v>10</v>
      </c>
      <c r="C43" s="190">
        <v>5</v>
      </c>
      <c r="D43" s="208" t="s">
        <v>233</v>
      </c>
      <c r="E43" s="200">
        <v>2002</v>
      </c>
      <c r="F43" s="190">
        <v>2</v>
      </c>
      <c r="G43" s="210" t="s">
        <v>138</v>
      </c>
      <c r="H43" s="200" t="s">
        <v>724</v>
      </c>
      <c r="I43" s="200">
        <v>8</v>
      </c>
      <c r="J43" s="201">
        <v>507</v>
      </c>
      <c r="K43" s="202">
        <v>1</v>
      </c>
      <c r="L43" s="203">
        <v>4799</v>
      </c>
      <c r="M43" s="203">
        <v>0</v>
      </c>
      <c r="AO43" s="205">
        <v>4799</v>
      </c>
      <c r="AP43" s="206">
        <v>209</v>
      </c>
      <c r="AQ43" s="190">
        <v>13</v>
      </c>
      <c r="AR43" s="190">
        <v>2</v>
      </c>
    </row>
    <row r="44" spans="1:44" ht="11.25">
      <c r="A44" s="188">
        <v>15</v>
      </c>
      <c r="B44" s="190">
        <v>10</v>
      </c>
      <c r="C44" s="190">
        <v>6</v>
      </c>
      <c r="D44" s="208" t="s">
        <v>228</v>
      </c>
      <c r="E44" s="200">
        <v>2002</v>
      </c>
      <c r="F44" s="190">
        <v>2</v>
      </c>
      <c r="G44" s="210" t="s">
        <v>138</v>
      </c>
      <c r="H44" s="200" t="s">
        <v>724</v>
      </c>
      <c r="I44" s="200">
        <v>8</v>
      </c>
      <c r="J44" s="201">
        <v>509</v>
      </c>
      <c r="K44" s="202">
        <v>1</v>
      </c>
      <c r="L44" s="203">
        <v>4875</v>
      </c>
      <c r="M44" s="203">
        <v>0</v>
      </c>
      <c r="AO44" s="205">
        <v>4875</v>
      </c>
      <c r="AP44" s="206">
        <v>199</v>
      </c>
      <c r="AQ44" s="190">
        <v>13</v>
      </c>
      <c r="AR44" s="190">
        <v>2</v>
      </c>
    </row>
    <row r="45" spans="1:44" ht="11.25">
      <c r="A45" s="188">
        <v>16</v>
      </c>
      <c r="B45" s="190">
        <v>10</v>
      </c>
      <c r="C45" s="190">
        <v>3</v>
      </c>
      <c r="D45" s="208" t="s">
        <v>237</v>
      </c>
      <c r="E45" s="200">
        <v>2002</v>
      </c>
      <c r="F45" s="190">
        <v>2</v>
      </c>
      <c r="G45" s="210" t="s">
        <v>186</v>
      </c>
      <c r="H45" s="200" t="s">
        <v>724</v>
      </c>
      <c r="I45" s="200">
        <v>8</v>
      </c>
      <c r="J45" s="201">
        <v>500</v>
      </c>
      <c r="K45" s="202">
        <v>7</v>
      </c>
      <c r="L45" s="203">
        <v>4908</v>
      </c>
      <c r="M45" s="203">
        <v>0</v>
      </c>
      <c r="AO45" s="205">
        <v>4908</v>
      </c>
      <c r="AP45" s="206">
        <v>195</v>
      </c>
      <c r="AQ45" s="190">
        <v>13</v>
      </c>
      <c r="AR45" s="190">
        <v>2</v>
      </c>
    </row>
    <row r="46" spans="1:44" ht="11.25">
      <c r="A46" s="188">
        <v>17</v>
      </c>
      <c r="B46" s="190">
        <v>8</v>
      </c>
      <c r="C46" s="190">
        <v>6</v>
      </c>
      <c r="D46" s="208" t="s">
        <v>251</v>
      </c>
      <c r="E46" s="200">
        <v>2002</v>
      </c>
      <c r="F46" s="190">
        <v>2</v>
      </c>
      <c r="G46" s="210" t="s">
        <v>151</v>
      </c>
      <c r="H46" s="200" t="s">
        <v>724</v>
      </c>
      <c r="I46" s="200">
        <v>8</v>
      </c>
      <c r="J46" s="201">
        <v>530</v>
      </c>
      <c r="K46" s="202">
        <v>12</v>
      </c>
      <c r="L46" s="203">
        <v>4913</v>
      </c>
      <c r="M46" s="203">
        <v>0</v>
      </c>
      <c r="AO46" s="205">
        <v>4913</v>
      </c>
      <c r="AP46" s="206">
        <v>195</v>
      </c>
      <c r="AQ46" s="190">
        <v>13</v>
      </c>
      <c r="AR46" s="190">
        <v>2</v>
      </c>
    </row>
    <row r="47" spans="1:44" ht="11.25">
      <c r="A47" s="188">
        <v>18</v>
      </c>
      <c r="B47" s="190">
        <v>9</v>
      </c>
      <c r="C47" s="190">
        <v>4</v>
      </c>
      <c r="D47" s="208" t="s">
        <v>232</v>
      </c>
      <c r="E47" s="200">
        <v>2002</v>
      </c>
      <c r="F47" s="190">
        <v>2</v>
      </c>
      <c r="G47" s="210" t="s">
        <v>186</v>
      </c>
      <c r="H47" s="200" t="s">
        <v>724</v>
      </c>
      <c r="I47" s="200">
        <v>8</v>
      </c>
      <c r="J47" s="201">
        <v>510</v>
      </c>
      <c r="K47" s="202">
        <v>7</v>
      </c>
      <c r="L47" s="203">
        <v>4938</v>
      </c>
      <c r="M47" s="203">
        <v>0</v>
      </c>
      <c r="AO47" s="205">
        <v>4938</v>
      </c>
      <c r="AP47" s="206">
        <v>192</v>
      </c>
      <c r="AQ47" s="190">
        <v>13</v>
      </c>
      <c r="AR47" s="190">
        <v>2</v>
      </c>
    </row>
    <row r="48" spans="1:44" ht="11.25">
      <c r="A48" s="188">
        <v>19</v>
      </c>
      <c r="B48" s="190">
        <v>11</v>
      </c>
      <c r="C48" s="190">
        <v>6</v>
      </c>
      <c r="D48" s="208" t="s">
        <v>226</v>
      </c>
      <c r="E48" s="200">
        <v>2002</v>
      </c>
      <c r="F48" s="190">
        <v>2</v>
      </c>
      <c r="G48" s="210" t="s">
        <v>144</v>
      </c>
      <c r="H48" s="200" t="s">
        <v>724</v>
      </c>
      <c r="I48" s="200">
        <v>8</v>
      </c>
      <c r="J48" s="201">
        <v>499</v>
      </c>
      <c r="K48" s="202">
        <v>17</v>
      </c>
      <c r="L48" s="203">
        <v>4947</v>
      </c>
      <c r="M48" s="203">
        <v>0</v>
      </c>
      <c r="AO48" s="205">
        <v>4947</v>
      </c>
      <c r="AP48" s="206">
        <v>191</v>
      </c>
      <c r="AQ48" s="190">
        <v>13</v>
      </c>
      <c r="AR48" s="190">
        <v>2</v>
      </c>
    </row>
    <row r="49" spans="1:44" ht="11.25">
      <c r="A49" s="188">
        <v>20</v>
      </c>
      <c r="B49" s="190">
        <v>12</v>
      </c>
      <c r="C49" s="190">
        <v>5</v>
      </c>
      <c r="D49" s="208" t="s">
        <v>611</v>
      </c>
      <c r="E49" s="200">
        <v>2002</v>
      </c>
      <c r="F49" s="190">
        <v>2</v>
      </c>
      <c r="G49" s="210" t="s">
        <v>609</v>
      </c>
      <c r="H49" s="200" t="s">
        <v>724</v>
      </c>
      <c r="I49" s="200">
        <v>8</v>
      </c>
      <c r="J49" s="201">
        <v>472</v>
      </c>
      <c r="K49" s="202">
        <v>23</v>
      </c>
      <c r="L49" s="203">
        <v>4986</v>
      </c>
      <c r="M49" s="203">
        <v>0</v>
      </c>
      <c r="AO49" s="205">
        <v>4986</v>
      </c>
      <c r="AP49" s="206">
        <v>186</v>
      </c>
      <c r="AQ49" s="190">
        <v>13</v>
      </c>
      <c r="AR49" s="190">
        <v>2</v>
      </c>
    </row>
    <row r="50" spans="1:44" ht="11.25">
      <c r="A50" s="188">
        <v>21</v>
      </c>
      <c r="B50" s="190">
        <v>5</v>
      </c>
      <c r="C50" s="190">
        <v>6</v>
      </c>
      <c r="D50" s="208" t="s">
        <v>225</v>
      </c>
      <c r="E50" s="200">
        <v>2002</v>
      </c>
      <c r="F50" s="190">
        <v>2</v>
      </c>
      <c r="G50" s="210" t="s">
        <v>138</v>
      </c>
      <c r="H50" s="200" t="s">
        <v>724</v>
      </c>
      <c r="I50" s="200">
        <v>8</v>
      </c>
      <c r="J50" s="201">
        <v>571</v>
      </c>
      <c r="K50" s="202">
        <v>1</v>
      </c>
      <c r="L50" s="203">
        <v>5027</v>
      </c>
      <c r="M50" s="203">
        <v>0</v>
      </c>
      <c r="AO50" s="205">
        <v>5027</v>
      </c>
      <c r="AP50" s="206">
        <v>182</v>
      </c>
      <c r="AQ50" s="190">
        <v>13</v>
      </c>
      <c r="AR50" s="190">
        <v>2</v>
      </c>
    </row>
    <row r="51" spans="1:44" ht="11.25">
      <c r="A51" s="188">
        <v>22</v>
      </c>
      <c r="B51" s="190">
        <v>12</v>
      </c>
      <c r="C51" s="190">
        <v>1</v>
      </c>
      <c r="D51" s="208" t="s">
        <v>236</v>
      </c>
      <c r="E51" s="200">
        <v>2002</v>
      </c>
      <c r="F51" s="190">
        <v>2</v>
      </c>
      <c r="G51" s="210" t="s">
        <v>179</v>
      </c>
      <c r="H51" s="200" t="s">
        <v>724</v>
      </c>
      <c r="I51" s="200">
        <v>8</v>
      </c>
      <c r="J51" s="201">
        <v>484</v>
      </c>
      <c r="K51" s="202">
        <v>26</v>
      </c>
      <c r="L51" s="203">
        <v>5273</v>
      </c>
      <c r="M51" s="203">
        <v>0</v>
      </c>
      <c r="AO51" s="205">
        <v>5273</v>
      </c>
      <c r="AP51" s="206">
        <v>157</v>
      </c>
      <c r="AQ51" s="190">
        <v>13</v>
      </c>
      <c r="AR51" s="190">
        <v>2</v>
      </c>
    </row>
    <row r="52" spans="1:44" ht="11.25">
      <c r="A52" s="188">
        <v>23</v>
      </c>
      <c r="B52" s="190">
        <v>6</v>
      </c>
      <c r="C52" s="190">
        <v>5</v>
      </c>
      <c r="D52" s="208" t="s">
        <v>215</v>
      </c>
      <c r="E52" s="200">
        <v>2002</v>
      </c>
      <c r="F52" s="190">
        <v>2</v>
      </c>
      <c r="G52" s="210" t="s">
        <v>158</v>
      </c>
      <c r="H52" s="200" t="s">
        <v>724</v>
      </c>
      <c r="I52" s="200">
        <v>8</v>
      </c>
      <c r="J52" s="201">
        <v>555</v>
      </c>
      <c r="K52" s="202">
        <v>14</v>
      </c>
      <c r="L52" s="203">
        <v>5277</v>
      </c>
      <c r="M52" s="203">
        <v>0</v>
      </c>
      <c r="AO52" s="205">
        <v>5277</v>
      </c>
      <c r="AP52" s="206">
        <v>157</v>
      </c>
      <c r="AQ52" s="190">
        <v>13</v>
      </c>
      <c r="AR52" s="190">
        <v>2</v>
      </c>
    </row>
    <row r="53" spans="1:44" ht="11.25">
      <c r="A53" s="188">
        <v>24</v>
      </c>
      <c r="B53" s="190">
        <v>11</v>
      </c>
      <c r="C53" s="190">
        <v>1</v>
      </c>
      <c r="D53" s="208" t="s">
        <v>212</v>
      </c>
      <c r="E53" s="200">
        <v>2002</v>
      </c>
      <c r="F53" s="190">
        <v>2</v>
      </c>
      <c r="G53" s="210" t="s">
        <v>158</v>
      </c>
      <c r="H53" s="200" t="s">
        <v>724</v>
      </c>
      <c r="I53" s="200">
        <v>8</v>
      </c>
      <c r="J53" s="201">
        <v>500</v>
      </c>
      <c r="K53" s="202">
        <v>14</v>
      </c>
      <c r="L53" s="203">
        <v>5284</v>
      </c>
      <c r="M53" s="203">
        <v>0</v>
      </c>
      <c r="AO53" s="205">
        <v>5284</v>
      </c>
      <c r="AP53" s="206">
        <v>156</v>
      </c>
      <c r="AQ53" s="190">
        <v>13</v>
      </c>
      <c r="AR53" s="190">
        <v>2</v>
      </c>
    </row>
    <row r="54" spans="1:44" ht="11.25">
      <c r="A54" s="188">
        <v>25</v>
      </c>
      <c r="B54" s="190">
        <v>8</v>
      </c>
      <c r="C54" s="190">
        <v>3</v>
      </c>
      <c r="D54" s="208" t="s">
        <v>214</v>
      </c>
      <c r="E54" s="200">
        <v>2002</v>
      </c>
      <c r="F54" s="190">
        <v>2</v>
      </c>
      <c r="G54" s="210" t="s">
        <v>179</v>
      </c>
      <c r="H54" s="200" t="s">
        <v>724</v>
      </c>
      <c r="I54" s="200">
        <v>8</v>
      </c>
      <c r="J54" s="201">
        <v>522</v>
      </c>
      <c r="K54" s="202">
        <v>26</v>
      </c>
      <c r="L54" s="203">
        <v>5288</v>
      </c>
      <c r="M54" s="203">
        <v>0</v>
      </c>
      <c r="AO54" s="205">
        <v>5288</v>
      </c>
      <c r="AP54" s="206">
        <v>156</v>
      </c>
      <c r="AQ54" s="190">
        <v>13</v>
      </c>
      <c r="AR54" s="190">
        <v>2</v>
      </c>
    </row>
    <row r="55" spans="1:44" ht="11.25">
      <c r="A55" s="188">
        <v>26</v>
      </c>
      <c r="B55" s="190">
        <v>1</v>
      </c>
      <c r="C55" s="190">
        <v>2</v>
      </c>
      <c r="D55" s="208" t="s">
        <v>223</v>
      </c>
      <c r="E55" s="200">
        <v>2002</v>
      </c>
      <c r="F55" s="190">
        <v>2</v>
      </c>
      <c r="G55" s="210" t="s">
        <v>144</v>
      </c>
      <c r="H55" s="200" t="s">
        <v>724</v>
      </c>
      <c r="I55" s="200">
        <v>8</v>
      </c>
      <c r="J55" s="201">
        <v>1552</v>
      </c>
      <c r="K55" s="202">
        <v>17</v>
      </c>
      <c r="L55" s="203">
        <v>5310</v>
      </c>
      <c r="M55" s="203">
        <v>0</v>
      </c>
      <c r="AO55" s="205">
        <v>5310</v>
      </c>
      <c r="AP55" s="206">
        <v>154</v>
      </c>
      <c r="AQ55" s="190">
        <v>13</v>
      </c>
      <c r="AR55" s="190">
        <v>2</v>
      </c>
    </row>
    <row r="56" spans="1:44" ht="11.25">
      <c r="A56" s="188">
        <v>27</v>
      </c>
      <c r="B56" s="190">
        <v>7</v>
      </c>
      <c r="C56" s="190">
        <v>4</v>
      </c>
      <c r="D56" s="208" t="s">
        <v>253</v>
      </c>
      <c r="E56" s="200">
        <v>2002</v>
      </c>
      <c r="F56" s="190">
        <v>2</v>
      </c>
      <c r="G56" s="210" t="s">
        <v>138</v>
      </c>
      <c r="H56" s="200" t="s">
        <v>724</v>
      </c>
      <c r="I56" s="200">
        <v>8</v>
      </c>
      <c r="J56" s="201">
        <v>531</v>
      </c>
      <c r="K56" s="202">
        <v>1</v>
      </c>
      <c r="L56" s="203">
        <v>5324</v>
      </c>
      <c r="M56" s="203">
        <v>0</v>
      </c>
      <c r="AO56" s="205">
        <v>5324</v>
      </c>
      <c r="AP56" s="206">
        <v>153</v>
      </c>
      <c r="AQ56" s="190">
        <v>13</v>
      </c>
      <c r="AR56" s="190">
        <v>2</v>
      </c>
    </row>
    <row r="57" spans="1:44" ht="11.25">
      <c r="A57" s="188">
        <v>28</v>
      </c>
      <c r="B57" s="190">
        <v>6</v>
      </c>
      <c r="C57" s="190">
        <v>3</v>
      </c>
      <c r="D57" s="208" t="s">
        <v>573</v>
      </c>
      <c r="E57" s="200">
        <v>2002</v>
      </c>
      <c r="F57" s="190">
        <v>2</v>
      </c>
      <c r="G57" s="210" t="s">
        <v>172</v>
      </c>
      <c r="H57" s="200" t="s">
        <v>724</v>
      </c>
      <c r="I57" s="200">
        <v>8</v>
      </c>
      <c r="J57" s="201">
        <v>546</v>
      </c>
      <c r="K57" s="202">
        <v>6</v>
      </c>
      <c r="L57" s="203">
        <v>5331</v>
      </c>
      <c r="M57" s="203">
        <v>0</v>
      </c>
      <c r="AO57" s="205">
        <v>5331</v>
      </c>
      <c r="AP57" s="206">
        <v>152</v>
      </c>
      <c r="AQ57" s="190">
        <v>13</v>
      </c>
      <c r="AR57" s="190">
        <v>2</v>
      </c>
    </row>
    <row r="58" spans="1:44" ht="11.25">
      <c r="A58" s="188">
        <v>29</v>
      </c>
      <c r="B58" s="190">
        <v>7</v>
      </c>
      <c r="C58" s="190">
        <v>1</v>
      </c>
      <c r="D58" s="208" t="s">
        <v>218</v>
      </c>
      <c r="E58" s="200">
        <v>2002</v>
      </c>
      <c r="F58" s="190">
        <v>2</v>
      </c>
      <c r="G58" s="210" t="s">
        <v>144</v>
      </c>
      <c r="H58" s="200" t="s">
        <v>724</v>
      </c>
      <c r="I58" s="200">
        <v>8</v>
      </c>
      <c r="J58" s="201">
        <v>546</v>
      </c>
      <c r="K58" s="202">
        <v>17</v>
      </c>
      <c r="L58" s="203">
        <v>5384</v>
      </c>
      <c r="M58" s="203">
        <v>0</v>
      </c>
      <c r="AO58" s="205">
        <v>5384</v>
      </c>
      <c r="AP58" s="206">
        <v>148</v>
      </c>
      <c r="AQ58" s="190">
        <v>13</v>
      </c>
      <c r="AR58" s="190">
        <v>2</v>
      </c>
    </row>
    <row r="59" spans="1:44" ht="11.25">
      <c r="A59" s="188">
        <v>30</v>
      </c>
      <c r="B59" s="190">
        <v>9</v>
      </c>
      <c r="C59" s="190">
        <v>1</v>
      </c>
      <c r="D59" s="208" t="s">
        <v>239</v>
      </c>
      <c r="E59" s="200">
        <v>2002</v>
      </c>
      <c r="F59" s="190">
        <v>2</v>
      </c>
      <c r="G59" s="210" t="s">
        <v>144</v>
      </c>
      <c r="H59" s="200" t="s">
        <v>724</v>
      </c>
      <c r="I59" s="200">
        <v>8</v>
      </c>
      <c r="J59" s="201">
        <v>521</v>
      </c>
      <c r="K59" s="202">
        <v>17</v>
      </c>
      <c r="L59" s="203">
        <v>5387</v>
      </c>
      <c r="M59" s="203">
        <v>0</v>
      </c>
      <c r="AO59" s="205">
        <v>5387</v>
      </c>
      <c r="AP59" s="206">
        <v>148</v>
      </c>
      <c r="AQ59" s="190">
        <v>13</v>
      </c>
      <c r="AR59" s="190">
        <v>2</v>
      </c>
    </row>
    <row r="60" spans="1:44" ht="11.25">
      <c r="A60" s="188">
        <v>31</v>
      </c>
      <c r="B60" s="190">
        <v>9</v>
      </c>
      <c r="C60" s="190">
        <v>2</v>
      </c>
      <c r="D60" s="208" t="s">
        <v>240</v>
      </c>
      <c r="E60" s="200">
        <v>2002</v>
      </c>
      <c r="F60" s="190">
        <v>2</v>
      </c>
      <c r="G60" s="210" t="s">
        <v>151</v>
      </c>
      <c r="H60" s="200" t="s">
        <v>724</v>
      </c>
      <c r="I60" s="200">
        <v>8</v>
      </c>
      <c r="J60" s="201">
        <v>514</v>
      </c>
      <c r="K60" s="202">
        <v>12</v>
      </c>
      <c r="L60" s="203">
        <v>5464</v>
      </c>
      <c r="M60" s="203">
        <v>0</v>
      </c>
      <c r="AO60" s="205">
        <v>5464</v>
      </c>
      <c r="AP60" s="206">
        <v>141</v>
      </c>
      <c r="AQ60" s="190">
        <v>13</v>
      </c>
      <c r="AR60" s="190">
        <v>2</v>
      </c>
    </row>
    <row r="61" spans="1:44" ht="11.25">
      <c r="A61" s="188">
        <v>32</v>
      </c>
      <c r="B61" s="190">
        <v>11</v>
      </c>
      <c r="C61" s="190">
        <v>5</v>
      </c>
      <c r="D61" s="208" t="s">
        <v>242</v>
      </c>
      <c r="E61" s="200">
        <v>2002</v>
      </c>
      <c r="F61" s="190">
        <v>2</v>
      </c>
      <c r="G61" s="210" t="s">
        <v>193</v>
      </c>
      <c r="H61" s="200" t="s">
        <v>724</v>
      </c>
      <c r="I61" s="200">
        <v>8</v>
      </c>
      <c r="J61" s="201">
        <v>496</v>
      </c>
      <c r="K61" s="202">
        <v>21</v>
      </c>
      <c r="L61" s="203">
        <v>5514</v>
      </c>
      <c r="M61" s="203">
        <v>0</v>
      </c>
      <c r="AO61" s="205">
        <v>5514</v>
      </c>
      <c r="AP61" s="206">
        <v>138</v>
      </c>
      <c r="AQ61" s="190">
        <v>13</v>
      </c>
      <c r="AR61" s="190">
        <v>2</v>
      </c>
    </row>
    <row r="62" spans="1:44" ht="11.25">
      <c r="A62" s="188">
        <v>33</v>
      </c>
      <c r="B62" s="190">
        <v>8</v>
      </c>
      <c r="C62" s="190">
        <v>1</v>
      </c>
      <c r="D62" s="208" t="s">
        <v>227</v>
      </c>
      <c r="E62" s="200">
        <v>2002</v>
      </c>
      <c r="F62" s="190">
        <v>2</v>
      </c>
      <c r="G62" s="210" t="s">
        <v>166</v>
      </c>
      <c r="H62" s="200" t="s">
        <v>724</v>
      </c>
      <c r="I62" s="200">
        <v>8</v>
      </c>
      <c r="J62" s="201">
        <v>530</v>
      </c>
      <c r="K62" s="202">
        <v>5</v>
      </c>
      <c r="L62" s="203">
        <v>5539</v>
      </c>
      <c r="M62" s="203">
        <v>0</v>
      </c>
      <c r="AO62" s="205">
        <v>5539</v>
      </c>
      <c r="AP62" s="206">
        <v>136</v>
      </c>
      <c r="AQ62" s="190">
        <v>13</v>
      </c>
      <c r="AR62" s="190">
        <v>2</v>
      </c>
    </row>
    <row r="63" spans="1:44" ht="11.25">
      <c r="A63" s="188">
        <v>34</v>
      </c>
      <c r="B63" s="190">
        <v>4</v>
      </c>
      <c r="C63" s="190">
        <v>6</v>
      </c>
      <c r="D63" s="208" t="s">
        <v>570</v>
      </c>
      <c r="E63" s="200">
        <v>2002</v>
      </c>
      <c r="F63" s="190">
        <v>2</v>
      </c>
      <c r="G63" s="210" t="s">
        <v>193</v>
      </c>
      <c r="H63" s="200" t="s">
        <v>724</v>
      </c>
      <c r="I63" s="200">
        <v>8</v>
      </c>
      <c r="J63" s="201">
        <v>1027</v>
      </c>
      <c r="K63" s="202">
        <v>21</v>
      </c>
      <c r="L63" s="203">
        <v>5607</v>
      </c>
      <c r="M63" s="203">
        <v>0</v>
      </c>
      <c r="AO63" s="205">
        <v>5607</v>
      </c>
      <c r="AP63" s="206">
        <v>131</v>
      </c>
      <c r="AQ63" s="190">
        <v>13</v>
      </c>
      <c r="AR63" s="190">
        <v>2</v>
      </c>
    </row>
    <row r="64" spans="1:44" ht="11.25">
      <c r="A64" s="188">
        <v>35</v>
      </c>
      <c r="B64" s="190">
        <v>6</v>
      </c>
      <c r="C64" s="190">
        <v>4</v>
      </c>
      <c r="D64" s="208" t="s">
        <v>222</v>
      </c>
      <c r="E64" s="200">
        <v>2002</v>
      </c>
      <c r="F64" s="190">
        <v>2</v>
      </c>
      <c r="G64" s="210" t="s">
        <v>181</v>
      </c>
      <c r="H64" s="200" t="s">
        <v>724</v>
      </c>
      <c r="I64" s="200">
        <v>8</v>
      </c>
      <c r="J64" s="201">
        <v>552</v>
      </c>
      <c r="K64" s="202">
        <v>18</v>
      </c>
      <c r="L64" s="203">
        <v>5783</v>
      </c>
      <c r="M64" s="203">
        <v>0</v>
      </c>
      <c r="AO64" s="205">
        <v>5783</v>
      </c>
      <c r="AP64" s="206">
        <v>119</v>
      </c>
      <c r="AQ64" s="190">
        <v>13</v>
      </c>
      <c r="AR64" s="190">
        <v>2</v>
      </c>
    </row>
    <row r="65" spans="1:44" ht="11.25">
      <c r="A65" s="188">
        <v>36</v>
      </c>
      <c r="B65" s="190">
        <v>7</v>
      </c>
      <c r="C65" s="190">
        <v>6</v>
      </c>
      <c r="D65" s="208" t="s">
        <v>229</v>
      </c>
      <c r="E65" s="200">
        <v>2002</v>
      </c>
      <c r="F65" s="190">
        <v>2</v>
      </c>
      <c r="G65" s="210" t="s">
        <v>166</v>
      </c>
      <c r="H65" s="200" t="s">
        <v>724</v>
      </c>
      <c r="I65" s="200">
        <v>8</v>
      </c>
      <c r="J65" s="201">
        <v>540</v>
      </c>
      <c r="K65" s="202">
        <v>5</v>
      </c>
      <c r="L65" s="203">
        <v>5891</v>
      </c>
      <c r="M65" s="203">
        <v>0</v>
      </c>
      <c r="AO65" s="205">
        <v>5891</v>
      </c>
      <c r="AP65" s="206">
        <v>113</v>
      </c>
      <c r="AQ65" s="190">
        <v>13</v>
      </c>
      <c r="AR65" s="190">
        <v>2</v>
      </c>
    </row>
    <row r="66" spans="1:44" ht="11.25">
      <c r="A66" s="188">
        <v>37</v>
      </c>
      <c r="B66" s="190">
        <v>4</v>
      </c>
      <c r="C66" s="190">
        <v>3</v>
      </c>
      <c r="D66" s="208" t="s">
        <v>234</v>
      </c>
      <c r="E66" s="200">
        <v>2002</v>
      </c>
      <c r="F66" s="190">
        <v>2</v>
      </c>
      <c r="G66" s="210" t="s">
        <v>162</v>
      </c>
      <c r="H66" s="200" t="s">
        <v>724</v>
      </c>
      <c r="I66" s="200">
        <v>8</v>
      </c>
      <c r="J66" s="201">
        <v>580</v>
      </c>
      <c r="K66" s="202">
        <v>15</v>
      </c>
      <c r="L66" s="203">
        <v>10078</v>
      </c>
      <c r="M66" s="203">
        <v>0</v>
      </c>
      <c r="AO66" s="205">
        <v>10078</v>
      </c>
      <c r="AP66" s="206">
        <v>103</v>
      </c>
      <c r="AQ66" s="190">
        <v>13</v>
      </c>
      <c r="AR66" s="190">
        <v>2</v>
      </c>
    </row>
    <row r="67" spans="1:44" ht="11.25">
      <c r="A67" s="188">
        <v>38</v>
      </c>
      <c r="B67" s="190">
        <v>2</v>
      </c>
      <c r="C67" s="190">
        <v>3</v>
      </c>
      <c r="D67" s="208" t="s">
        <v>210</v>
      </c>
      <c r="E67" s="200">
        <v>2002</v>
      </c>
      <c r="F67" s="190">
        <v>2</v>
      </c>
      <c r="G67" s="210" t="s">
        <v>140</v>
      </c>
      <c r="H67" s="200" t="s">
        <v>724</v>
      </c>
      <c r="I67" s="200">
        <v>8</v>
      </c>
      <c r="J67" s="201">
        <v>1145</v>
      </c>
      <c r="K67" s="202">
        <v>22</v>
      </c>
      <c r="L67" s="203">
        <v>10245</v>
      </c>
      <c r="M67" s="203">
        <v>0</v>
      </c>
      <c r="AO67" s="205">
        <v>10245</v>
      </c>
      <c r="AP67" s="206">
        <v>95</v>
      </c>
      <c r="AQ67" s="190">
        <v>13</v>
      </c>
      <c r="AR67" s="190">
        <v>2</v>
      </c>
    </row>
    <row r="68" spans="1:44" ht="11.25">
      <c r="A68" s="188">
        <v>39</v>
      </c>
      <c r="B68" s="190">
        <v>3</v>
      </c>
      <c r="C68" s="190">
        <v>1</v>
      </c>
      <c r="D68" s="208" t="s">
        <v>566</v>
      </c>
      <c r="E68" s="200">
        <v>2002</v>
      </c>
      <c r="F68" s="190">
        <v>2</v>
      </c>
      <c r="G68" s="210" t="s">
        <v>144</v>
      </c>
      <c r="H68" s="200" t="s">
        <v>724</v>
      </c>
      <c r="I68" s="200">
        <v>8</v>
      </c>
      <c r="J68" s="201">
        <v>1142</v>
      </c>
      <c r="K68" s="202">
        <v>17</v>
      </c>
      <c r="L68" s="203">
        <v>10500</v>
      </c>
      <c r="M68" s="203">
        <v>0</v>
      </c>
      <c r="AO68" s="205">
        <v>10500</v>
      </c>
      <c r="AP68" s="206">
        <v>84</v>
      </c>
      <c r="AQ68" s="190">
        <v>13</v>
      </c>
      <c r="AR68" s="190">
        <v>2</v>
      </c>
    </row>
    <row r="69" spans="1:44" ht="11.25">
      <c r="A69" s="188">
        <v>40</v>
      </c>
      <c r="B69" s="190">
        <v>3</v>
      </c>
      <c r="C69" s="190">
        <v>6</v>
      </c>
      <c r="D69" s="208" t="s">
        <v>209</v>
      </c>
      <c r="E69" s="200">
        <v>2002</v>
      </c>
      <c r="F69" s="190">
        <v>2</v>
      </c>
      <c r="G69" s="210" t="s">
        <v>140</v>
      </c>
      <c r="H69" s="200" t="s">
        <v>724</v>
      </c>
      <c r="I69" s="200">
        <v>8</v>
      </c>
      <c r="J69" s="201">
        <v>1134</v>
      </c>
      <c r="K69" s="202">
        <v>22</v>
      </c>
      <c r="L69" s="203">
        <v>10565</v>
      </c>
      <c r="M69" s="203">
        <v>0</v>
      </c>
      <c r="AO69" s="205">
        <v>10565</v>
      </c>
      <c r="AP69" s="206">
        <v>81</v>
      </c>
      <c r="AQ69" s="190">
        <v>13</v>
      </c>
      <c r="AR69" s="190">
        <v>2</v>
      </c>
    </row>
    <row r="70" spans="1:44" ht="11.25">
      <c r="A70" s="188">
        <v>41</v>
      </c>
      <c r="B70" s="190">
        <v>3</v>
      </c>
      <c r="C70" s="190">
        <v>5</v>
      </c>
      <c r="D70" s="208" t="s">
        <v>200</v>
      </c>
      <c r="E70" s="200">
        <v>2002</v>
      </c>
      <c r="F70" s="190">
        <v>2</v>
      </c>
      <c r="G70" s="210" t="s">
        <v>132</v>
      </c>
      <c r="H70" s="200" t="s">
        <v>724</v>
      </c>
      <c r="I70" s="200">
        <v>8</v>
      </c>
      <c r="J70" s="201">
        <v>1127</v>
      </c>
      <c r="K70" s="202">
        <v>13</v>
      </c>
      <c r="L70" s="203">
        <v>10578</v>
      </c>
      <c r="M70" s="203">
        <v>0</v>
      </c>
      <c r="AO70" s="205">
        <v>10578</v>
      </c>
      <c r="AP70" s="206">
        <v>81</v>
      </c>
      <c r="AQ70" s="190">
        <v>13</v>
      </c>
      <c r="AR70" s="190">
        <v>2</v>
      </c>
    </row>
    <row r="71" spans="1:44" ht="11.25">
      <c r="A71" s="188">
        <v>42</v>
      </c>
      <c r="B71" s="190">
        <v>3</v>
      </c>
      <c r="C71" s="190">
        <v>3</v>
      </c>
      <c r="D71" s="208" t="s">
        <v>568</v>
      </c>
      <c r="E71" s="200">
        <v>2002</v>
      </c>
      <c r="F71" s="190">
        <v>2</v>
      </c>
      <c r="G71" s="210" t="s">
        <v>172</v>
      </c>
      <c r="H71" s="200" t="s">
        <v>724</v>
      </c>
      <c r="I71" s="200">
        <v>8</v>
      </c>
      <c r="J71" s="201">
        <v>1071</v>
      </c>
      <c r="K71" s="202">
        <v>6</v>
      </c>
      <c r="L71" s="203">
        <v>10730</v>
      </c>
      <c r="M71" s="203">
        <v>0</v>
      </c>
      <c r="AO71" s="205">
        <v>10730</v>
      </c>
      <c r="AP71" s="206">
        <v>75</v>
      </c>
      <c r="AQ71" s="190">
        <v>13</v>
      </c>
      <c r="AR71" s="190">
        <v>2</v>
      </c>
    </row>
    <row r="72" spans="1:44" ht="11.25">
      <c r="A72" s="188">
        <v>43</v>
      </c>
      <c r="B72" s="190">
        <v>3</v>
      </c>
      <c r="C72" s="190">
        <v>4</v>
      </c>
      <c r="D72" s="208" t="s">
        <v>211</v>
      </c>
      <c r="E72" s="200">
        <v>2002</v>
      </c>
      <c r="F72" s="190">
        <v>2</v>
      </c>
      <c r="G72" s="210" t="s">
        <v>144</v>
      </c>
      <c r="H72" s="200" t="s">
        <v>724</v>
      </c>
      <c r="I72" s="200">
        <v>8</v>
      </c>
      <c r="J72" s="201">
        <v>1100</v>
      </c>
      <c r="K72" s="202">
        <v>17</v>
      </c>
      <c r="L72" s="203">
        <v>10751</v>
      </c>
      <c r="M72" s="203">
        <v>0</v>
      </c>
      <c r="AO72" s="205">
        <v>10751</v>
      </c>
      <c r="AP72" s="206">
        <v>75</v>
      </c>
      <c r="AQ72" s="190">
        <v>13</v>
      </c>
      <c r="AR72" s="190">
        <v>2</v>
      </c>
    </row>
    <row r="73" spans="1:44" ht="11.25">
      <c r="A73" s="188">
        <v>44</v>
      </c>
      <c r="B73" s="190">
        <v>2</v>
      </c>
      <c r="C73" s="190">
        <v>2</v>
      </c>
      <c r="D73" s="208" t="s">
        <v>201</v>
      </c>
      <c r="E73" s="200">
        <v>2002</v>
      </c>
      <c r="F73" s="190">
        <v>2</v>
      </c>
      <c r="G73" s="210" t="s">
        <v>140</v>
      </c>
      <c r="H73" s="200" t="s">
        <v>724</v>
      </c>
      <c r="I73" s="200">
        <v>8</v>
      </c>
      <c r="J73" s="201">
        <v>1168</v>
      </c>
      <c r="K73" s="202">
        <v>22</v>
      </c>
      <c r="L73" s="203">
        <v>10828</v>
      </c>
      <c r="M73" s="203">
        <v>0</v>
      </c>
      <c r="AO73" s="205">
        <v>10828</v>
      </c>
      <c r="AP73" s="206">
        <v>72</v>
      </c>
      <c r="AQ73" s="190">
        <v>13</v>
      </c>
      <c r="AR73" s="190">
        <v>2</v>
      </c>
    </row>
    <row r="74" spans="1:44" ht="11.25">
      <c r="A74" s="188">
        <v>45</v>
      </c>
      <c r="B74" s="190">
        <v>2</v>
      </c>
      <c r="C74" s="190">
        <v>6</v>
      </c>
      <c r="D74" s="208" t="s">
        <v>204</v>
      </c>
      <c r="E74" s="200">
        <v>2002</v>
      </c>
      <c r="F74" s="190">
        <v>2</v>
      </c>
      <c r="G74" s="210" t="s">
        <v>140</v>
      </c>
      <c r="H74" s="200" t="s">
        <v>724</v>
      </c>
      <c r="I74" s="200">
        <v>8</v>
      </c>
      <c r="J74" s="201">
        <v>1215</v>
      </c>
      <c r="K74" s="202">
        <v>22</v>
      </c>
      <c r="L74" s="203">
        <v>11212</v>
      </c>
      <c r="M74" s="203">
        <v>0</v>
      </c>
      <c r="AO74" s="205">
        <v>11212</v>
      </c>
      <c r="AP74" s="206">
        <v>61</v>
      </c>
      <c r="AQ74" s="190">
        <v>13</v>
      </c>
      <c r="AR74" s="190">
        <v>2</v>
      </c>
    </row>
    <row r="75" spans="2:44" ht="11.25">
      <c r="B75" s="190">
        <v>2</v>
      </c>
      <c r="C75" s="190">
        <v>5</v>
      </c>
      <c r="D75" s="208" t="s">
        <v>205</v>
      </c>
      <c r="E75" s="200">
        <v>2002</v>
      </c>
      <c r="F75" s="190">
        <v>2</v>
      </c>
      <c r="G75" s="210" t="s">
        <v>140</v>
      </c>
      <c r="H75" s="200" t="s">
        <v>724</v>
      </c>
      <c r="I75" s="200">
        <v>8</v>
      </c>
      <c r="J75" s="201">
        <v>1198</v>
      </c>
      <c r="K75" s="202">
        <v>22</v>
      </c>
      <c r="L75" s="203" t="s">
        <v>631</v>
      </c>
      <c r="M75" s="203">
        <v>0</v>
      </c>
      <c r="AO75" s="205" t="s">
        <v>631</v>
      </c>
      <c r="AQ75" s="190">
        <v>13</v>
      </c>
      <c r="AR75" s="190">
        <v>2</v>
      </c>
    </row>
    <row r="76" spans="2:44" ht="11.25">
      <c r="B76" s="190">
        <v>5</v>
      </c>
      <c r="C76" s="190">
        <v>2</v>
      </c>
      <c r="D76" s="208" t="s">
        <v>259</v>
      </c>
      <c r="E76" s="200">
        <v>2002</v>
      </c>
      <c r="F76" s="190">
        <v>2</v>
      </c>
      <c r="G76" s="210" t="s">
        <v>138</v>
      </c>
      <c r="H76" s="200" t="s">
        <v>724</v>
      </c>
      <c r="I76" s="200">
        <v>8</v>
      </c>
      <c r="J76" s="201">
        <v>566</v>
      </c>
      <c r="K76" s="202">
        <v>1</v>
      </c>
      <c r="L76" s="203" t="s">
        <v>631</v>
      </c>
      <c r="M76" s="203">
        <v>0</v>
      </c>
      <c r="AO76" s="205" t="s">
        <v>631</v>
      </c>
      <c r="AQ76" s="190">
        <v>13</v>
      </c>
      <c r="AR76" s="190">
        <v>2</v>
      </c>
    </row>
    <row r="77" spans="2:44" ht="11.25">
      <c r="B77" s="190">
        <v>6</v>
      </c>
      <c r="C77" s="190">
        <v>1</v>
      </c>
      <c r="D77" s="208" t="s">
        <v>224</v>
      </c>
      <c r="E77" s="200">
        <v>2002</v>
      </c>
      <c r="F77" s="190">
        <v>2</v>
      </c>
      <c r="G77" s="210" t="s">
        <v>138</v>
      </c>
      <c r="H77" s="200" t="s">
        <v>724</v>
      </c>
      <c r="I77" s="200">
        <v>8</v>
      </c>
      <c r="J77" s="201">
        <v>561</v>
      </c>
      <c r="K77" s="202">
        <v>1</v>
      </c>
      <c r="L77" s="203" t="s">
        <v>631</v>
      </c>
      <c r="M77" s="203">
        <v>0</v>
      </c>
      <c r="AO77" s="205" t="s">
        <v>631</v>
      </c>
      <c r="AQ77" s="190">
        <v>13</v>
      </c>
      <c r="AR77" s="190">
        <v>2</v>
      </c>
    </row>
    <row r="78" spans="1:9" ht="11.25">
      <c r="A78" s="188">
        <v>0</v>
      </c>
      <c r="E78" s="200" t="s">
        <v>642</v>
      </c>
      <c r="H78" s="200" t="s">
        <v>133</v>
      </c>
      <c r="I78" s="200">
        <v>8</v>
      </c>
    </row>
    <row r="79" spans="1:44" ht="11.25">
      <c r="A79" s="188" t="s">
        <v>133</v>
      </c>
      <c r="B79" s="190">
        <v>5</v>
      </c>
      <c r="C79" s="190">
        <v>5</v>
      </c>
      <c r="D79" s="208" t="s">
        <v>206</v>
      </c>
      <c r="E79" s="200">
        <v>2004</v>
      </c>
      <c r="F79" s="190">
        <v>2</v>
      </c>
      <c r="G79" s="210" t="s">
        <v>151</v>
      </c>
      <c r="H79" s="200" t="s">
        <v>133</v>
      </c>
      <c r="I79" s="200">
        <v>8</v>
      </c>
      <c r="J79" s="201">
        <v>570</v>
      </c>
      <c r="K79" s="202">
        <v>12</v>
      </c>
      <c r="L79" s="203">
        <v>5516</v>
      </c>
      <c r="M79" s="203">
        <v>0</v>
      </c>
      <c r="AO79" s="205">
        <v>5516</v>
      </c>
      <c r="AP79" s="206">
        <v>137</v>
      </c>
      <c r="AQ79" s="190">
        <v>13</v>
      </c>
      <c r="AR79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unka20">
    <tabColor indexed="42"/>
  </sheetPr>
  <dimension ref="A1:AS61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MENU2!B11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MENU2!E11</f>
        <v>100 férfi gyors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749</v>
      </c>
      <c r="H3" s="200" t="s">
        <v>725</v>
      </c>
      <c r="I3" s="200">
        <v>9</v>
      </c>
    </row>
    <row r="4" spans="1:44" ht="11.25">
      <c r="A4" s="188">
        <v>1</v>
      </c>
      <c r="B4" s="190">
        <v>10</v>
      </c>
      <c r="C4" s="190">
        <v>1</v>
      </c>
      <c r="D4" s="208" t="s">
        <v>304</v>
      </c>
      <c r="E4" s="200">
        <v>2001</v>
      </c>
      <c r="F4" s="190">
        <v>1</v>
      </c>
      <c r="G4" s="210" t="s">
        <v>186</v>
      </c>
      <c r="H4" s="200" t="s">
        <v>725</v>
      </c>
      <c r="I4" s="200">
        <v>9</v>
      </c>
      <c r="J4" s="201">
        <v>1130</v>
      </c>
      <c r="K4" s="202">
        <v>7</v>
      </c>
      <c r="L4" s="203">
        <v>3665</v>
      </c>
      <c r="M4" s="203">
        <v>11533</v>
      </c>
      <c r="AO4" s="205">
        <v>11533</v>
      </c>
      <c r="AP4" s="206">
        <v>263</v>
      </c>
      <c r="AQ4" s="190">
        <v>33</v>
      </c>
      <c r="AR4" s="190">
        <v>2</v>
      </c>
    </row>
    <row r="5" spans="1:44" ht="11.25">
      <c r="A5" s="188">
        <v>2</v>
      </c>
      <c r="B5" s="190">
        <v>10</v>
      </c>
      <c r="C5" s="190">
        <v>6</v>
      </c>
      <c r="D5" s="208" t="s">
        <v>302</v>
      </c>
      <c r="E5" s="200">
        <v>2001</v>
      </c>
      <c r="F5" s="190">
        <v>1</v>
      </c>
      <c r="G5" s="210" t="s">
        <v>172</v>
      </c>
      <c r="H5" s="200" t="s">
        <v>725</v>
      </c>
      <c r="I5" s="200">
        <v>9</v>
      </c>
      <c r="J5" s="201">
        <v>1130</v>
      </c>
      <c r="K5" s="202">
        <v>6</v>
      </c>
      <c r="L5" s="203">
        <v>3638</v>
      </c>
      <c r="M5" s="203">
        <v>11599</v>
      </c>
      <c r="AO5" s="205">
        <v>11599</v>
      </c>
      <c r="AP5" s="206">
        <v>256</v>
      </c>
      <c r="AQ5" s="190">
        <v>33</v>
      </c>
      <c r="AR5" s="190">
        <v>2</v>
      </c>
    </row>
    <row r="6" spans="1:44" ht="11.25">
      <c r="A6" s="188">
        <v>3</v>
      </c>
      <c r="B6" s="190">
        <v>8</v>
      </c>
      <c r="C6" s="190">
        <v>3</v>
      </c>
      <c r="D6" s="208" t="s">
        <v>313</v>
      </c>
      <c r="E6" s="200">
        <v>2001</v>
      </c>
      <c r="F6" s="190">
        <v>1</v>
      </c>
      <c r="G6" s="210" t="s">
        <v>186</v>
      </c>
      <c r="H6" s="200" t="s">
        <v>725</v>
      </c>
      <c r="I6" s="200">
        <v>9</v>
      </c>
      <c r="J6" s="201">
        <v>1160</v>
      </c>
      <c r="K6" s="202">
        <v>7</v>
      </c>
      <c r="L6" s="203">
        <v>3910</v>
      </c>
      <c r="M6" s="203">
        <v>12011</v>
      </c>
      <c r="AO6" s="205">
        <v>12011</v>
      </c>
      <c r="AP6" s="206">
        <v>219</v>
      </c>
      <c r="AQ6" s="190">
        <v>33</v>
      </c>
      <c r="AR6" s="190">
        <v>2</v>
      </c>
    </row>
    <row r="7" spans="1:44" ht="11.25">
      <c r="A7" s="188">
        <v>4</v>
      </c>
      <c r="B7" s="190">
        <v>8</v>
      </c>
      <c r="C7" s="190">
        <v>2</v>
      </c>
      <c r="D7" s="208" t="s">
        <v>287</v>
      </c>
      <c r="E7" s="200">
        <v>2001</v>
      </c>
      <c r="F7" s="190">
        <v>1</v>
      </c>
      <c r="G7" s="210" t="s">
        <v>151</v>
      </c>
      <c r="H7" s="200" t="s">
        <v>725</v>
      </c>
      <c r="I7" s="200">
        <v>9</v>
      </c>
      <c r="J7" s="201">
        <v>1180</v>
      </c>
      <c r="K7" s="202">
        <v>12</v>
      </c>
      <c r="L7" s="203">
        <v>3885</v>
      </c>
      <c r="M7" s="203">
        <v>12014</v>
      </c>
      <c r="AO7" s="205">
        <v>12014</v>
      </c>
      <c r="AP7" s="206">
        <v>218</v>
      </c>
      <c r="AQ7" s="190">
        <v>33</v>
      </c>
      <c r="AR7" s="190">
        <v>2</v>
      </c>
    </row>
    <row r="8" spans="1:44" ht="11.25">
      <c r="A8" s="188">
        <v>5</v>
      </c>
      <c r="B8" s="190">
        <v>6</v>
      </c>
      <c r="C8" s="190">
        <v>3</v>
      </c>
      <c r="D8" s="208" t="s">
        <v>274</v>
      </c>
      <c r="E8" s="200">
        <v>2001</v>
      </c>
      <c r="F8" s="190">
        <v>1</v>
      </c>
      <c r="G8" s="210" t="s">
        <v>151</v>
      </c>
      <c r="H8" s="200" t="s">
        <v>725</v>
      </c>
      <c r="I8" s="200">
        <v>9</v>
      </c>
      <c r="J8" s="201">
        <v>1234</v>
      </c>
      <c r="K8" s="202">
        <v>12</v>
      </c>
      <c r="L8" s="203">
        <v>3970</v>
      </c>
      <c r="M8" s="203">
        <v>12110</v>
      </c>
      <c r="AO8" s="205">
        <v>12110</v>
      </c>
      <c r="AP8" s="206">
        <v>211</v>
      </c>
      <c r="AQ8" s="190">
        <v>33</v>
      </c>
      <c r="AR8" s="190">
        <v>2</v>
      </c>
    </row>
    <row r="9" spans="1:44" ht="11.25">
      <c r="A9" s="188">
        <v>6</v>
      </c>
      <c r="B9" s="190">
        <v>3</v>
      </c>
      <c r="C9" s="190">
        <v>4</v>
      </c>
      <c r="D9" s="208" t="s">
        <v>286</v>
      </c>
      <c r="E9" s="200">
        <v>2001</v>
      </c>
      <c r="F9" s="190">
        <v>1</v>
      </c>
      <c r="G9" s="210" t="s">
        <v>221</v>
      </c>
      <c r="H9" s="200" t="s">
        <v>725</v>
      </c>
      <c r="I9" s="200">
        <v>9</v>
      </c>
      <c r="J9" s="201">
        <v>1390</v>
      </c>
      <c r="K9" s="202">
        <v>4</v>
      </c>
      <c r="L9" s="203">
        <v>4107</v>
      </c>
      <c r="M9" s="203">
        <v>12530</v>
      </c>
      <c r="AO9" s="205">
        <v>12530</v>
      </c>
      <c r="AP9" s="206">
        <v>181</v>
      </c>
      <c r="AQ9" s="190">
        <v>33</v>
      </c>
      <c r="AR9" s="190">
        <v>2</v>
      </c>
    </row>
    <row r="10" spans="1:44" ht="11.25">
      <c r="A10" s="188">
        <v>7</v>
      </c>
      <c r="B10" s="190">
        <v>5</v>
      </c>
      <c r="C10" s="190">
        <v>6</v>
      </c>
      <c r="D10" s="208" t="s">
        <v>276</v>
      </c>
      <c r="E10" s="200">
        <v>2001</v>
      </c>
      <c r="F10" s="190">
        <v>1</v>
      </c>
      <c r="G10" s="210" t="s">
        <v>273</v>
      </c>
      <c r="H10" s="200" t="s">
        <v>725</v>
      </c>
      <c r="I10" s="200">
        <v>9</v>
      </c>
      <c r="J10" s="201">
        <v>1310</v>
      </c>
      <c r="K10" s="202">
        <v>8</v>
      </c>
      <c r="L10" s="203">
        <v>4022</v>
      </c>
      <c r="M10" s="203">
        <v>12551</v>
      </c>
      <c r="AO10" s="205">
        <v>12551</v>
      </c>
      <c r="AP10" s="206">
        <v>180</v>
      </c>
      <c r="AQ10" s="190">
        <v>33</v>
      </c>
      <c r="AR10" s="190">
        <v>2</v>
      </c>
    </row>
    <row r="11" spans="1:44" ht="11.25">
      <c r="A11" s="188">
        <v>8</v>
      </c>
      <c r="B11" s="190">
        <v>8</v>
      </c>
      <c r="C11" s="190">
        <v>5</v>
      </c>
      <c r="D11" s="208" t="s">
        <v>296</v>
      </c>
      <c r="E11" s="200">
        <v>2001</v>
      </c>
      <c r="F11" s="190">
        <v>1</v>
      </c>
      <c r="G11" s="210" t="s">
        <v>179</v>
      </c>
      <c r="H11" s="200" t="s">
        <v>725</v>
      </c>
      <c r="I11" s="200">
        <v>9</v>
      </c>
      <c r="J11" s="201">
        <v>1182</v>
      </c>
      <c r="K11" s="202">
        <v>26</v>
      </c>
      <c r="L11" s="203">
        <v>4052</v>
      </c>
      <c r="M11" s="203">
        <v>12600</v>
      </c>
      <c r="AO11" s="205">
        <v>12600</v>
      </c>
      <c r="AP11" s="206">
        <v>177</v>
      </c>
      <c r="AQ11" s="190">
        <v>33</v>
      </c>
      <c r="AR11" s="190">
        <v>2</v>
      </c>
    </row>
    <row r="12" spans="1:44" ht="11.25">
      <c r="A12" s="188">
        <v>9</v>
      </c>
      <c r="B12" s="190">
        <v>4</v>
      </c>
      <c r="C12" s="190">
        <v>1</v>
      </c>
      <c r="D12" s="208" t="s">
        <v>293</v>
      </c>
      <c r="E12" s="200">
        <v>2001</v>
      </c>
      <c r="F12" s="190">
        <v>1</v>
      </c>
      <c r="G12" s="210" t="s">
        <v>156</v>
      </c>
      <c r="H12" s="200" t="s">
        <v>725</v>
      </c>
      <c r="I12" s="200">
        <v>9</v>
      </c>
      <c r="J12" s="201">
        <v>1360</v>
      </c>
      <c r="K12" s="202">
        <v>3</v>
      </c>
      <c r="L12" s="203">
        <v>4151</v>
      </c>
      <c r="M12" s="203">
        <v>12686</v>
      </c>
      <c r="AO12" s="205">
        <v>12686</v>
      </c>
      <c r="AP12" s="206">
        <v>171</v>
      </c>
      <c r="AQ12" s="190">
        <v>33</v>
      </c>
      <c r="AR12" s="190">
        <v>2</v>
      </c>
    </row>
    <row r="13" spans="1:44" ht="11.25">
      <c r="A13" s="188">
        <v>10</v>
      </c>
      <c r="B13" s="190">
        <v>6</v>
      </c>
      <c r="C13" s="190">
        <v>2</v>
      </c>
      <c r="D13" s="208" t="s">
        <v>284</v>
      </c>
      <c r="E13" s="200">
        <v>2001</v>
      </c>
      <c r="F13" s="190">
        <v>1</v>
      </c>
      <c r="G13" s="210" t="s">
        <v>158</v>
      </c>
      <c r="H13" s="200" t="s">
        <v>725</v>
      </c>
      <c r="I13" s="200">
        <v>9</v>
      </c>
      <c r="J13" s="201">
        <v>1250</v>
      </c>
      <c r="K13" s="202">
        <v>14</v>
      </c>
      <c r="L13" s="203">
        <v>4123</v>
      </c>
      <c r="M13" s="203">
        <v>12861</v>
      </c>
      <c r="AO13" s="205">
        <v>12861</v>
      </c>
      <c r="AP13" s="206">
        <v>161</v>
      </c>
      <c r="AQ13" s="190">
        <v>33</v>
      </c>
      <c r="AR13" s="190">
        <v>2</v>
      </c>
    </row>
    <row r="14" spans="1:44" ht="11.25">
      <c r="A14" s="188">
        <v>11</v>
      </c>
      <c r="B14" s="190">
        <v>4</v>
      </c>
      <c r="C14" s="190">
        <v>5</v>
      </c>
      <c r="D14" s="208" t="s">
        <v>613</v>
      </c>
      <c r="E14" s="200">
        <v>2001</v>
      </c>
      <c r="F14" s="190">
        <v>1</v>
      </c>
      <c r="G14" s="210" t="s">
        <v>609</v>
      </c>
      <c r="H14" s="200" t="s">
        <v>725</v>
      </c>
      <c r="I14" s="200">
        <v>9</v>
      </c>
      <c r="J14" s="201">
        <v>1354</v>
      </c>
      <c r="K14" s="202">
        <v>23</v>
      </c>
      <c r="L14" s="203">
        <v>4179</v>
      </c>
      <c r="M14" s="203">
        <v>12897</v>
      </c>
      <c r="AO14" s="205">
        <v>12897</v>
      </c>
      <c r="AP14" s="206">
        <v>159</v>
      </c>
      <c r="AQ14" s="190">
        <v>33</v>
      </c>
      <c r="AR14" s="190">
        <v>2</v>
      </c>
    </row>
    <row r="15" spans="1:44" ht="11.25">
      <c r="A15" s="188">
        <v>12</v>
      </c>
      <c r="B15" s="190">
        <v>6</v>
      </c>
      <c r="C15" s="190">
        <v>6</v>
      </c>
      <c r="D15" s="208" t="s">
        <v>301</v>
      </c>
      <c r="E15" s="200">
        <v>2001</v>
      </c>
      <c r="F15" s="190">
        <v>1</v>
      </c>
      <c r="G15" s="210" t="s">
        <v>132</v>
      </c>
      <c r="H15" s="200" t="s">
        <v>725</v>
      </c>
      <c r="I15" s="200">
        <v>9</v>
      </c>
      <c r="J15" s="201">
        <v>1260</v>
      </c>
      <c r="K15" s="202">
        <v>13</v>
      </c>
      <c r="L15" s="203">
        <v>4242</v>
      </c>
      <c r="M15" s="203">
        <v>12898</v>
      </c>
      <c r="AO15" s="205">
        <v>12898</v>
      </c>
      <c r="AP15" s="206">
        <v>159</v>
      </c>
      <c r="AQ15" s="190">
        <v>33</v>
      </c>
      <c r="AR15" s="190">
        <v>2</v>
      </c>
    </row>
    <row r="16" spans="1:44" ht="11.25">
      <c r="A16" s="188">
        <v>13</v>
      </c>
      <c r="B16" s="190">
        <v>4</v>
      </c>
      <c r="C16" s="190">
        <v>4</v>
      </c>
      <c r="D16" s="208" t="s">
        <v>564</v>
      </c>
      <c r="E16" s="200">
        <v>2001</v>
      </c>
      <c r="F16" s="190">
        <v>1</v>
      </c>
      <c r="G16" s="210" t="s">
        <v>156</v>
      </c>
      <c r="H16" s="200" t="s">
        <v>725</v>
      </c>
      <c r="I16" s="200">
        <v>9</v>
      </c>
      <c r="J16" s="201">
        <v>1340</v>
      </c>
      <c r="K16" s="202">
        <v>3</v>
      </c>
      <c r="L16" s="203">
        <v>4286</v>
      </c>
      <c r="M16" s="203">
        <v>12928</v>
      </c>
      <c r="AO16" s="205">
        <v>12928</v>
      </c>
      <c r="AP16" s="206">
        <v>158</v>
      </c>
      <c r="AQ16" s="190">
        <v>33</v>
      </c>
      <c r="AR16" s="190">
        <v>2</v>
      </c>
    </row>
    <row r="17" spans="1:44" ht="11.25">
      <c r="A17" s="188">
        <v>14</v>
      </c>
      <c r="B17" s="190">
        <v>5</v>
      </c>
      <c r="C17" s="190">
        <v>2</v>
      </c>
      <c r="D17" s="208" t="s">
        <v>615</v>
      </c>
      <c r="E17" s="200">
        <v>2001</v>
      </c>
      <c r="F17" s="190">
        <v>1</v>
      </c>
      <c r="G17" s="210" t="s">
        <v>609</v>
      </c>
      <c r="H17" s="200" t="s">
        <v>725</v>
      </c>
      <c r="I17" s="200">
        <v>9</v>
      </c>
      <c r="J17" s="201">
        <v>1304</v>
      </c>
      <c r="K17" s="202">
        <v>23</v>
      </c>
      <c r="L17" s="203">
        <v>4204</v>
      </c>
      <c r="M17" s="203">
        <v>13000</v>
      </c>
      <c r="AO17" s="205">
        <v>13000</v>
      </c>
      <c r="AP17" s="206">
        <v>154</v>
      </c>
      <c r="AQ17" s="190">
        <v>33</v>
      </c>
      <c r="AR17" s="190">
        <v>2</v>
      </c>
    </row>
    <row r="18" spans="1:44" ht="11.25">
      <c r="A18" s="188">
        <v>15</v>
      </c>
      <c r="B18" s="190">
        <v>5</v>
      </c>
      <c r="C18" s="190">
        <v>5</v>
      </c>
      <c r="D18" s="208" t="s">
        <v>279</v>
      </c>
      <c r="E18" s="200">
        <v>2001</v>
      </c>
      <c r="F18" s="190">
        <v>1</v>
      </c>
      <c r="G18" s="210" t="s">
        <v>140</v>
      </c>
      <c r="H18" s="200" t="s">
        <v>725</v>
      </c>
      <c r="I18" s="200">
        <v>9</v>
      </c>
      <c r="J18" s="201">
        <v>1306</v>
      </c>
      <c r="K18" s="202">
        <v>22</v>
      </c>
      <c r="L18" s="203">
        <v>4247</v>
      </c>
      <c r="M18" s="203">
        <v>13244</v>
      </c>
      <c r="AO18" s="205">
        <v>13244</v>
      </c>
      <c r="AP18" s="206">
        <v>142</v>
      </c>
      <c r="AQ18" s="190">
        <v>33</v>
      </c>
      <c r="AR18" s="190">
        <v>2</v>
      </c>
    </row>
    <row r="19" spans="1:44" ht="11.25">
      <c r="A19" s="188">
        <v>16</v>
      </c>
      <c r="B19" s="190">
        <v>5</v>
      </c>
      <c r="C19" s="190">
        <v>1</v>
      </c>
      <c r="D19" s="208" t="s">
        <v>275</v>
      </c>
      <c r="E19" s="200">
        <v>2001</v>
      </c>
      <c r="F19" s="190">
        <v>1</v>
      </c>
      <c r="G19" s="210" t="s">
        <v>158</v>
      </c>
      <c r="H19" s="200" t="s">
        <v>725</v>
      </c>
      <c r="I19" s="200">
        <v>9</v>
      </c>
      <c r="J19" s="201">
        <v>1320</v>
      </c>
      <c r="K19" s="202">
        <v>14</v>
      </c>
      <c r="L19" s="203">
        <v>4284</v>
      </c>
      <c r="M19" s="203">
        <v>13263</v>
      </c>
      <c r="AO19" s="205">
        <v>13263</v>
      </c>
      <c r="AP19" s="206">
        <v>141</v>
      </c>
      <c r="AQ19" s="190">
        <v>33</v>
      </c>
      <c r="AR19" s="190">
        <v>2</v>
      </c>
    </row>
    <row r="20" spans="1:44" ht="11.25">
      <c r="A20" s="188">
        <v>17</v>
      </c>
      <c r="B20" s="190">
        <v>3</v>
      </c>
      <c r="C20" s="190">
        <v>2</v>
      </c>
      <c r="D20" s="208" t="s">
        <v>268</v>
      </c>
      <c r="E20" s="200">
        <v>2001</v>
      </c>
      <c r="F20" s="190">
        <v>1</v>
      </c>
      <c r="G20" s="210" t="s">
        <v>132</v>
      </c>
      <c r="H20" s="200" t="s">
        <v>725</v>
      </c>
      <c r="I20" s="200">
        <v>9</v>
      </c>
      <c r="J20" s="201">
        <v>1390</v>
      </c>
      <c r="K20" s="202">
        <v>13</v>
      </c>
      <c r="L20" s="203">
        <v>4427</v>
      </c>
      <c r="M20" s="203">
        <v>13377</v>
      </c>
      <c r="AO20" s="205">
        <v>13377</v>
      </c>
      <c r="AP20" s="206">
        <v>136</v>
      </c>
      <c r="AQ20" s="190">
        <v>33</v>
      </c>
      <c r="AR20" s="190">
        <v>2</v>
      </c>
    </row>
    <row r="21" spans="1:44" ht="11.25">
      <c r="A21" s="188">
        <v>18</v>
      </c>
      <c r="B21" s="190">
        <v>3</v>
      </c>
      <c r="C21" s="190">
        <v>5</v>
      </c>
      <c r="D21" s="208" t="s">
        <v>290</v>
      </c>
      <c r="E21" s="200">
        <v>2001</v>
      </c>
      <c r="F21" s="190">
        <v>1</v>
      </c>
      <c r="G21" s="210" t="s">
        <v>156</v>
      </c>
      <c r="H21" s="200" t="s">
        <v>725</v>
      </c>
      <c r="I21" s="200">
        <v>9</v>
      </c>
      <c r="J21" s="201">
        <v>1390</v>
      </c>
      <c r="K21" s="202">
        <v>3</v>
      </c>
      <c r="L21" s="203">
        <v>4685</v>
      </c>
      <c r="M21" s="203">
        <v>13772</v>
      </c>
      <c r="AO21" s="205">
        <v>13772</v>
      </c>
      <c r="AP21" s="206">
        <v>120</v>
      </c>
      <c r="AQ21" s="190">
        <v>33</v>
      </c>
      <c r="AR21" s="190">
        <v>2</v>
      </c>
    </row>
    <row r="22" spans="1:44" ht="11.25">
      <c r="A22" s="188">
        <v>19</v>
      </c>
      <c r="B22" s="190">
        <v>2</v>
      </c>
      <c r="C22" s="190">
        <v>5</v>
      </c>
      <c r="D22" s="208" t="s">
        <v>575</v>
      </c>
      <c r="E22" s="200">
        <v>2001</v>
      </c>
      <c r="F22" s="190">
        <v>1</v>
      </c>
      <c r="G22" s="210" t="s">
        <v>168</v>
      </c>
      <c r="H22" s="200" t="s">
        <v>725</v>
      </c>
      <c r="I22" s="200">
        <v>9</v>
      </c>
      <c r="J22" s="201">
        <v>1467</v>
      </c>
      <c r="K22" s="202">
        <v>10</v>
      </c>
      <c r="L22" s="203">
        <v>4460</v>
      </c>
      <c r="M22" s="203">
        <v>13817</v>
      </c>
      <c r="AO22" s="205">
        <v>13817</v>
      </c>
      <c r="AP22" s="206">
        <v>119</v>
      </c>
      <c r="AQ22" s="190">
        <v>33</v>
      </c>
      <c r="AR22" s="190">
        <v>2</v>
      </c>
    </row>
    <row r="23" spans="1:44" ht="11.25">
      <c r="A23" s="188">
        <v>20</v>
      </c>
      <c r="B23" s="190">
        <v>7</v>
      </c>
      <c r="C23" s="190">
        <v>5</v>
      </c>
      <c r="D23" s="208" t="s">
        <v>278</v>
      </c>
      <c r="E23" s="200">
        <v>2001</v>
      </c>
      <c r="F23" s="190">
        <v>1</v>
      </c>
      <c r="G23" s="210" t="s">
        <v>138</v>
      </c>
      <c r="H23" s="200" t="s">
        <v>725</v>
      </c>
      <c r="I23" s="200">
        <v>9</v>
      </c>
      <c r="J23" s="201">
        <v>1486</v>
      </c>
      <c r="K23" s="202">
        <v>1</v>
      </c>
      <c r="L23" s="203">
        <v>4457</v>
      </c>
      <c r="M23" s="203">
        <v>13901</v>
      </c>
      <c r="AO23" s="205">
        <v>13901</v>
      </c>
      <c r="AP23" s="206">
        <v>116</v>
      </c>
      <c r="AQ23" s="190">
        <v>33</v>
      </c>
      <c r="AR23" s="190">
        <v>2</v>
      </c>
    </row>
    <row r="24" spans="1:44" ht="11.25">
      <c r="A24" s="188">
        <v>21</v>
      </c>
      <c r="B24" s="190">
        <v>4</v>
      </c>
      <c r="C24" s="190">
        <v>6</v>
      </c>
      <c r="D24" s="208" t="s">
        <v>265</v>
      </c>
      <c r="E24" s="200">
        <v>2001</v>
      </c>
      <c r="F24" s="190">
        <v>1</v>
      </c>
      <c r="G24" s="210" t="s">
        <v>245</v>
      </c>
      <c r="H24" s="200" t="s">
        <v>725</v>
      </c>
      <c r="I24" s="200">
        <v>9</v>
      </c>
      <c r="J24" s="201">
        <v>1360</v>
      </c>
      <c r="K24" s="202">
        <v>16</v>
      </c>
      <c r="L24" s="203">
        <v>4522</v>
      </c>
      <c r="M24" s="203">
        <v>13935</v>
      </c>
      <c r="AO24" s="205">
        <v>13935</v>
      </c>
      <c r="AP24" s="206">
        <v>114</v>
      </c>
      <c r="AQ24" s="190">
        <v>33</v>
      </c>
      <c r="AR24" s="190">
        <v>2</v>
      </c>
    </row>
    <row r="25" spans="1:44" ht="11.25">
      <c r="A25" s="188">
        <v>22</v>
      </c>
      <c r="B25" s="190">
        <v>2</v>
      </c>
      <c r="C25" s="190">
        <v>4</v>
      </c>
      <c r="D25" s="208" t="s">
        <v>269</v>
      </c>
      <c r="E25" s="200">
        <v>2001</v>
      </c>
      <c r="F25" s="190">
        <v>1</v>
      </c>
      <c r="G25" s="210" t="s">
        <v>193</v>
      </c>
      <c r="H25" s="200" t="s">
        <v>725</v>
      </c>
      <c r="I25" s="200">
        <v>9</v>
      </c>
      <c r="J25" s="201">
        <v>1453</v>
      </c>
      <c r="K25" s="202">
        <v>21</v>
      </c>
      <c r="L25" s="203">
        <v>4695</v>
      </c>
      <c r="M25" s="203">
        <v>13991</v>
      </c>
      <c r="AO25" s="205">
        <v>13991</v>
      </c>
      <c r="AP25" s="206">
        <v>112</v>
      </c>
      <c r="AQ25" s="190">
        <v>33</v>
      </c>
      <c r="AR25" s="190">
        <v>2</v>
      </c>
    </row>
    <row r="26" spans="1:44" ht="11.25">
      <c r="A26" s="188">
        <v>23</v>
      </c>
      <c r="B26" s="190">
        <v>5</v>
      </c>
      <c r="C26" s="190">
        <v>4</v>
      </c>
      <c r="D26" s="208" t="s">
        <v>285</v>
      </c>
      <c r="E26" s="200">
        <v>2001</v>
      </c>
      <c r="F26" s="190">
        <v>1</v>
      </c>
      <c r="G26" s="210" t="s">
        <v>179</v>
      </c>
      <c r="H26" s="200" t="s">
        <v>725</v>
      </c>
      <c r="I26" s="200">
        <v>9</v>
      </c>
      <c r="J26" s="201">
        <v>1291</v>
      </c>
      <c r="K26" s="202">
        <v>26</v>
      </c>
      <c r="L26" s="203">
        <v>4752</v>
      </c>
      <c r="M26" s="203">
        <v>14055</v>
      </c>
      <c r="AO26" s="205">
        <v>14055</v>
      </c>
      <c r="AP26" s="206">
        <v>110</v>
      </c>
      <c r="AQ26" s="190">
        <v>33</v>
      </c>
      <c r="AR26" s="190">
        <v>2</v>
      </c>
    </row>
    <row r="27" spans="1:44" ht="11.25">
      <c r="A27" s="188">
        <v>24</v>
      </c>
      <c r="B27" s="190">
        <v>3</v>
      </c>
      <c r="C27" s="190">
        <v>1</v>
      </c>
      <c r="D27" s="208" t="s">
        <v>283</v>
      </c>
      <c r="E27" s="200">
        <v>2001</v>
      </c>
      <c r="F27" s="190">
        <v>1</v>
      </c>
      <c r="G27" s="210" t="s">
        <v>140</v>
      </c>
      <c r="H27" s="200" t="s">
        <v>725</v>
      </c>
      <c r="I27" s="200">
        <v>9</v>
      </c>
      <c r="J27" s="201">
        <v>1411</v>
      </c>
      <c r="K27" s="202">
        <v>22</v>
      </c>
      <c r="L27" s="203">
        <v>4660</v>
      </c>
      <c r="M27" s="203">
        <v>14067</v>
      </c>
      <c r="AO27" s="205">
        <v>14067</v>
      </c>
      <c r="AP27" s="206">
        <v>110</v>
      </c>
      <c r="AQ27" s="190">
        <v>33</v>
      </c>
      <c r="AR27" s="190">
        <v>2</v>
      </c>
    </row>
    <row r="28" spans="1:44" ht="11.25">
      <c r="A28" s="188">
        <v>25</v>
      </c>
      <c r="B28" s="190">
        <v>3</v>
      </c>
      <c r="C28" s="190">
        <v>3</v>
      </c>
      <c r="D28" s="208" t="s">
        <v>576</v>
      </c>
      <c r="E28" s="200">
        <v>2001</v>
      </c>
      <c r="F28" s="190">
        <v>1</v>
      </c>
      <c r="G28" s="210" t="s">
        <v>156</v>
      </c>
      <c r="H28" s="200" t="s">
        <v>725</v>
      </c>
      <c r="I28" s="200">
        <v>9</v>
      </c>
      <c r="J28" s="201">
        <v>1370</v>
      </c>
      <c r="K28" s="202">
        <v>3</v>
      </c>
      <c r="L28" s="203">
        <v>4560</v>
      </c>
      <c r="M28" s="203">
        <v>14177</v>
      </c>
      <c r="AO28" s="205">
        <v>14177</v>
      </c>
      <c r="AP28" s="206">
        <v>106</v>
      </c>
      <c r="AQ28" s="190">
        <v>33</v>
      </c>
      <c r="AR28" s="190">
        <v>2</v>
      </c>
    </row>
    <row r="29" spans="1:44" ht="11.25">
      <c r="A29" s="188">
        <v>26</v>
      </c>
      <c r="B29" s="190">
        <v>1</v>
      </c>
      <c r="C29" s="190">
        <v>5</v>
      </c>
      <c r="D29" s="208" t="s">
        <v>270</v>
      </c>
      <c r="E29" s="200">
        <v>2001</v>
      </c>
      <c r="F29" s="190">
        <v>1</v>
      </c>
      <c r="G29" s="210" t="s">
        <v>267</v>
      </c>
      <c r="H29" s="200" t="s">
        <v>725</v>
      </c>
      <c r="I29" s="200">
        <v>9</v>
      </c>
      <c r="J29" s="201">
        <v>2030</v>
      </c>
      <c r="K29" s="202">
        <v>11</v>
      </c>
      <c r="L29" s="203">
        <v>4918</v>
      </c>
      <c r="M29" s="203">
        <v>14405</v>
      </c>
      <c r="AO29" s="205">
        <v>14405</v>
      </c>
      <c r="AP29" s="206">
        <v>100</v>
      </c>
      <c r="AQ29" s="190">
        <v>33</v>
      </c>
      <c r="AR29" s="190">
        <v>2</v>
      </c>
    </row>
    <row r="30" spans="1:44" ht="11.25">
      <c r="A30" s="188">
        <v>27</v>
      </c>
      <c r="B30" s="190">
        <v>1</v>
      </c>
      <c r="C30" s="190">
        <v>3</v>
      </c>
      <c r="D30" s="208" t="s">
        <v>264</v>
      </c>
      <c r="E30" s="200">
        <v>2001</v>
      </c>
      <c r="F30" s="190">
        <v>1</v>
      </c>
      <c r="G30" s="210" t="s">
        <v>181</v>
      </c>
      <c r="H30" s="200" t="s">
        <v>725</v>
      </c>
      <c r="I30" s="200">
        <v>9</v>
      </c>
      <c r="J30" s="201">
        <v>1539</v>
      </c>
      <c r="K30" s="202">
        <v>18</v>
      </c>
      <c r="L30" s="203">
        <v>5583</v>
      </c>
      <c r="M30" s="203">
        <v>20326</v>
      </c>
      <c r="AO30" s="205">
        <v>20326</v>
      </c>
      <c r="AP30" s="206">
        <v>60</v>
      </c>
      <c r="AQ30" s="190">
        <v>33</v>
      </c>
      <c r="AR30" s="190">
        <v>2</v>
      </c>
    </row>
    <row r="31" spans="1:44" ht="11.25">
      <c r="A31" s="188">
        <v>28</v>
      </c>
      <c r="B31" s="190">
        <v>1</v>
      </c>
      <c r="C31" s="190">
        <v>2</v>
      </c>
      <c r="D31" s="208" t="s">
        <v>263</v>
      </c>
      <c r="E31" s="200">
        <v>2001</v>
      </c>
      <c r="F31" s="190">
        <v>1</v>
      </c>
      <c r="G31" s="210" t="s">
        <v>140</v>
      </c>
      <c r="H31" s="200" t="s">
        <v>725</v>
      </c>
      <c r="I31" s="200">
        <v>9</v>
      </c>
      <c r="J31" s="201">
        <v>1598</v>
      </c>
      <c r="K31" s="202">
        <v>22</v>
      </c>
      <c r="L31" s="203">
        <v>10727</v>
      </c>
      <c r="M31" s="203">
        <v>22134</v>
      </c>
      <c r="AO31" s="205">
        <v>22134</v>
      </c>
      <c r="AP31" s="206">
        <v>39</v>
      </c>
      <c r="AQ31" s="190">
        <v>33</v>
      </c>
      <c r="AR31" s="190">
        <v>2</v>
      </c>
    </row>
    <row r="32" spans="2:44" ht="11.25">
      <c r="B32" s="190">
        <v>1</v>
      </c>
      <c r="C32" s="190">
        <v>4</v>
      </c>
      <c r="D32" s="208" t="s">
        <v>262</v>
      </c>
      <c r="E32" s="200">
        <v>2001</v>
      </c>
      <c r="F32" s="190">
        <v>1</v>
      </c>
      <c r="G32" s="210" t="s">
        <v>138</v>
      </c>
      <c r="H32" s="200" t="s">
        <v>725</v>
      </c>
      <c r="I32" s="200">
        <v>9</v>
      </c>
      <c r="J32" s="201">
        <v>1563</v>
      </c>
      <c r="K32" s="202">
        <v>1</v>
      </c>
      <c r="L32" s="203" t="s">
        <v>631</v>
      </c>
      <c r="M32" s="203" t="s">
        <v>631</v>
      </c>
      <c r="AO32" s="205" t="s">
        <v>631</v>
      </c>
      <c r="AQ32" s="190">
        <v>33</v>
      </c>
      <c r="AR32" s="190">
        <v>2</v>
      </c>
    </row>
    <row r="33" spans="2:44" ht="11.25">
      <c r="B33" s="190">
        <v>2</v>
      </c>
      <c r="C33" s="190">
        <v>3</v>
      </c>
      <c r="D33" s="208" t="s">
        <v>614</v>
      </c>
      <c r="E33" s="200">
        <v>2001</v>
      </c>
      <c r="F33" s="190">
        <v>1</v>
      </c>
      <c r="G33" s="210" t="s">
        <v>609</v>
      </c>
      <c r="H33" s="200" t="s">
        <v>725</v>
      </c>
      <c r="I33" s="200">
        <v>9</v>
      </c>
      <c r="J33" s="201">
        <v>1436</v>
      </c>
      <c r="K33" s="202">
        <v>23</v>
      </c>
      <c r="L33" s="203" t="s">
        <v>631</v>
      </c>
      <c r="M33" s="203" t="s">
        <v>631</v>
      </c>
      <c r="AO33" s="205" t="s">
        <v>631</v>
      </c>
      <c r="AQ33" s="190">
        <v>33</v>
      </c>
      <c r="AR33" s="190">
        <v>2</v>
      </c>
    </row>
    <row r="34" spans="1:9" ht="11.25">
      <c r="A34" s="188">
        <v>0</v>
      </c>
      <c r="E34" s="200" t="s">
        <v>750</v>
      </c>
      <c r="H34" s="200" t="s">
        <v>726</v>
      </c>
      <c r="I34" s="200">
        <v>9</v>
      </c>
    </row>
    <row r="35" spans="1:44" ht="11.25">
      <c r="A35" s="188">
        <v>1</v>
      </c>
      <c r="B35" s="190">
        <v>10</v>
      </c>
      <c r="C35" s="190">
        <v>5</v>
      </c>
      <c r="D35" s="208" t="s">
        <v>307</v>
      </c>
      <c r="E35" s="200">
        <v>2000</v>
      </c>
      <c r="F35" s="190">
        <v>1</v>
      </c>
      <c r="G35" s="210" t="s">
        <v>273</v>
      </c>
      <c r="H35" s="200" t="s">
        <v>726</v>
      </c>
      <c r="I35" s="200">
        <v>9</v>
      </c>
      <c r="J35" s="201">
        <v>1120</v>
      </c>
      <c r="K35" s="202">
        <v>8</v>
      </c>
      <c r="L35" s="203">
        <v>3571</v>
      </c>
      <c r="M35" s="203">
        <v>11254</v>
      </c>
      <c r="AO35" s="205">
        <v>11254</v>
      </c>
      <c r="AP35" s="206">
        <v>295</v>
      </c>
      <c r="AQ35" s="190">
        <v>33</v>
      </c>
      <c r="AR35" s="190">
        <v>2</v>
      </c>
    </row>
    <row r="36" spans="1:44" ht="11.25">
      <c r="A36" s="188">
        <v>2</v>
      </c>
      <c r="B36" s="190">
        <v>10</v>
      </c>
      <c r="C36" s="190">
        <v>4</v>
      </c>
      <c r="D36" s="208" t="s">
        <v>308</v>
      </c>
      <c r="E36" s="200">
        <v>2000</v>
      </c>
      <c r="F36" s="190">
        <v>1</v>
      </c>
      <c r="G36" s="210" t="s">
        <v>186</v>
      </c>
      <c r="H36" s="200" t="s">
        <v>726</v>
      </c>
      <c r="I36" s="200">
        <v>9</v>
      </c>
      <c r="J36" s="201">
        <v>1090</v>
      </c>
      <c r="K36" s="202">
        <v>7</v>
      </c>
      <c r="L36" s="203">
        <v>3530</v>
      </c>
      <c r="M36" s="203">
        <v>11295</v>
      </c>
      <c r="AO36" s="205">
        <v>11295</v>
      </c>
      <c r="AP36" s="206">
        <v>290</v>
      </c>
      <c r="AQ36" s="190">
        <v>33</v>
      </c>
      <c r="AR36" s="190">
        <v>2</v>
      </c>
    </row>
    <row r="37" spans="1:44" ht="11.25">
      <c r="A37" s="188">
        <v>3</v>
      </c>
      <c r="B37" s="190">
        <v>10</v>
      </c>
      <c r="C37" s="190">
        <v>3</v>
      </c>
      <c r="D37" s="208" t="s">
        <v>309</v>
      </c>
      <c r="E37" s="200">
        <v>2000</v>
      </c>
      <c r="F37" s="190">
        <v>1</v>
      </c>
      <c r="G37" s="210" t="s">
        <v>310</v>
      </c>
      <c r="H37" s="200" t="s">
        <v>726</v>
      </c>
      <c r="I37" s="200">
        <v>9</v>
      </c>
      <c r="J37" s="201">
        <v>1090</v>
      </c>
      <c r="K37" s="202">
        <v>25</v>
      </c>
      <c r="L37" s="203">
        <v>3630</v>
      </c>
      <c r="M37" s="203">
        <v>11332</v>
      </c>
      <c r="AO37" s="205">
        <v>11332</v>
      </c>
      <c r="AP37" s="206">
        <v>285</v>
      </c>
      <c r="AQ37" s="190">
        <v>33</v>
      </c>
      <c r="AR37" s="190">
        <v>2</v>
      </c>
    </row>
    <row r="38" spans="1:44" ht="11.25">
      <c r="A38" s="188">
        <v>4</v>
      </c>
      <c r="B38" s="190">
        <v>10</v>
      </c>
      <c r="C38" s="190">
        <v>2</v>
      </c>
      <c r="D38" s="208" t="s">
        <v>581</v>
      </c>
      <c r="E38" s="200">
        <v>2000</v>
      </c>
      <c r="F38" s="190">
        <v>1</v>
      </c>
      <c r="G38" s="210" t="s">
        <v>156</v>
      </c>
      <c r="H38" s="200" t="s">
        <v>726</v>
      </c>
      <c r="I38" s="200">
        <v>9</v>
      </c>
      <c r="J38" s="201">
        <v>1120</v>
      </c>
      <c r="K38" s="202">
        <v>3</v>
      </c>
      <c r="L38" s="203">
        <v>3652</v>
      </c>
      <c r="M38" s="203">
        <v>11558</v>
      </c>
      <c r="AO38" s="205">
        <v>11558</v>
      </c>
      <c r="AP38" s="206">
        <v>260</v>
      </c>
      <c r="AQ38" s="190">
        <v>33</v>
      </c>
      <c r="AR38" s="190">
        <v>2</v>
      </c>
    </row>
    <row r="39" spans="1:44" ht="11.25">
      <c r="A39" s="188">
        <v>5</v>
      </c>
      <c r="B39" s="190">
        <v>9</v>
      </c>
      <c r="C39" s="190">
        <v>4</v>
      </c>
      <c r="D39" s="208" t="s">
        <v>579</v>
      </c>
      <c r="E39" s="200">
        <v>2000</v>
      </c>
      <c r="F39" s="190">
        <v>1</v>
      </c>
      <c r="G39" s="210" t="s">
        <v>151</v>
      </c>
      <c r="H39" s="200" t="s">
        <v>726</v>
      </c>
      <c r="I39" s="200">
        <v>9</v>
      </c>
      <c r="J39" s="201">
        <v>1146</v>
      </c>
      <c r="K39" s="202">
        <v>12</v>
      </c>
      <c r="L39" s="203">
        <v>3537</v>
      </c>
      <c r="M39" s="203">
        <v>11564</v>
      </c>
      <c r="AO39" s="205">
        <v>11564</v>
      </c>
      <c r="AP39" s="206">
        <v>260</v>
      </c>
      <c r="AQ39" s="190">
        <v>33</v>
      </c>
      <c r="AR39" s="190">
        <v>2</v>
      </c>
    </row>
    <row r="40" spans="1:44" ht="11.25">
      <c r="A40" s="188">
        <v>6</v>
      </c>
      <c r="B40" s="190">
        <v>9</v>
      </c>
      <c r="C40" s="190">
        <v>3</v>
      </c>
      <c r="D40" s="208" t="s">
        <v>299</v>
      </c>
      <c r="E40" s="200">
        <v>2000</v>
      </c>
      <c r="F40" s="190">
        <v>1</v>
      </c>
      <c r="G40" s="210" t="s">
        <v>140</v>
      </c>
      <c r="H40" s="200" t="s">
        <v>726</v>
      </c>
      <c r="I40" s="200">
        <v>9</v>
      </c>
      <c r="J40" s="201">
        <v>1145</v>
      </c>
      <c r="K40" s="202">
        <v>22</v>
      </c>
      <c r="L40" s="203">
        <v>3689</v>
      </c>
      <c r="M40" s="203">
        <v>11586</v>
      </c>
      <c r="AO40" s="205">
        <v>11586</v>
      </c>
      <c r="AP40" s="206">
        <v>258</v>
      </c>
      <c r="AQ40" s="190">
        <v>33</v>
      </c>
      <c r="AR40" s="190">
        <v>2</v>
      </c>
    </row>
    <row r="41" spans="1:44" ht="11.25">
      <c r="A41" s="188">
        <v>7</v>
      </c>
      <c r="B41" s="190">
        <v>9</v>
      </c>
      <c r="C41" s="190">
        <v>2</v>
      </c>
      <c r="D41" s="208" t="s">
        <v>294</v>
      </c>
      <c r="E41" s="200">
        <v>2000</v>
      </c>
      <c r="F41" s="190">
        <v>1</v>
      </c>
      <c r="G41" s="210" t="s">
        <v>140</v>
      </c>
      <c r="H41" s="200" t="s">
        <v>726</v>
      </c>
      <c r="I41" s="200">
        <v>9</v>
      </c>
      <c r="J41" s="201">
        <v>1147</v>
      </c>
      <c r="K41" s="202">
        <v>22</v>
      </c>
      <c r="L41" s="203">
        <v>3730</v>
      </c>
      <c r="M41" s="203">
        <v>11604</v>
      </c>
      <c r="AO41" s="205">
        <v>11604</v>
      </c>
      <c r="AP41" s="206">
        <v>256</v>
      </c>
      <c r="AQ41" s="190">
        <v>33</v>
      </c>
      <c r="AR41" s="190">
        <v>2</v>
      </c>
    </row>
    <row r="42" spans="1:44" ht="11.25">
      <c r="A42" s="188">
        <v>8</v>
      </c>
      <c r="B42" s="190">
        <v>9</v>
      </c>
      <c r="C42" s="190">
        <v>1</v>
      </c>
      <c r="D42" s="208" t="s">
        <v>312</v>
      </c>
      <c r="E42" s="200">
        <v>2000</v>
      </c>
      <c r="F42" s="190">
        <v>1</v>
      </c>
      <c r="G42" s="210" t="s">
        <v>168</v>
      </c>
      <c r="H42" s="200" t="s">
        <v>726</v>
      </c>
      <c r="I42" s="200">
        <v>9</v>
      </c>
      <c r="J42" s="201">
        <v>1160</v>
      </c>
      <c r="K42" s="202">
        <v>10</v>
      </c>
      <c r="L42" s="203">
        <v>3696</v>
      </c>
      <c r="M42" s="203">
        <v>11634</v>
      </c>
      <c r="AO42" s="205">
        <v>11634</v>
      </c>
      <c r="AP42" s="206">
        <v>253</v>
      </c>
      <c r="AQ42" s="190">
        <v>33</v>
      </c>
      <c r="AR42" s="190">
        <v>2</v>
      </c>
    </row>
    <row r="43" spans="1:44" ht="11.25">
      <c r="A43" s="188">
        <v>9</v>
      </c>
      <c r="B43" s="190">
        <v>9</v>
      </c>
      <c r="C43" s="190">
        <v>5</v>
      </c>
      <c r="D43" s="208" t="s">
        <v>288</v>
      </c>
      <c r="E43" s="200">
        <v>2000</v>
      </c>
      <c r="F43" s="190">
        <v>1</v>
      </c>
      <c r="G43" s="210" t="s">
        <v>132</v>
      </c>
      <c r="H43" s="200" t="s">
        <v>726</v>
      </c>
      <c r="I43" s="200">
        <v>9</v>
      </c>
      <c r="J43" s="201">
        <v>1150</v>
      </c>
      <c r="K43" s="202">
        <v>13</v>
      </c>
      <c r="L43" s="203">
        <v>3677</v>
      </c>
      <c r="M43" s="203">
        <v>11687</v>
      </c>
      <c r="AO43" s="205">
        <v>11687</v>
      </c>
      <c r="AP43" s="206">
        <v>248</v>
      </c>
      <c r="AQ43" s="190">
        <v>33</v>
      </c>
      <c r="AR43" s="190">
        <v>2</v>
      </c>
    </row>
    <row r="44" spans="1:44" ht="11.25">
      <c r="A44" s="188">
        <v>9</v>
      </c>
      <c r="B44" s="190">
        <v>9</v>
      </c>
      <c r="C44" s="190">
        <v>6</v>
      </c>
      <c r="D44" s="208" t="s">
        <v>580</v>
      </c>
      <c r="E44" s="200">
        <v>2000</v>
      </c>
      <c r="F44" s="190">
        <v>1</v>
      </c>
      <c r="G44" s="210" t="s">
        <v>168</v>
      </c>
      <c r="H44" s="200" t="s">
        <v>726</v>
      </c>
      <c r="I44" s="200">
        <v>9</v>
      </c>
      <c r="J44" s="201">
        <v>1158</v>
      </c>
      <c r="K44" s="202">
        <v>10</v>
      </c>
      <c r="L44" s="203">
        <v>3574</v>
      </c>
      <c r="M44" s="203">
        <v>11687</v>
      </c>
      <c r="AO44" s="205">
        <v>11687</v>
      </c>
      <c r="AP44" s="206">
        <v>248</v>
      </c>
      <c r="AQ44" s="190">
        <v>33</v>
      </c>
      <c r="AR44" s="190">
        <v>2</v>
      </c>
    </row>
    <row r="45" spans="1:44" ht="11.25">
      <c r="A45" s="188">
        <v>11</v>
      </c>
      <c r="B45" s="190">
        <v>7</v>
      </c>
      <c r="C45" s="190">
        <v>3</v>
      </c>
      <c r="D45" s="208" t="s">
        <v>306</v>
      </c>
      <c r="E45" s="200">
        <v>2000</v>
      </c>
      <c r="F45" s="190">
        <v>1</v>
      </c>
      <c r="G45" s="210" t="s">
        <v>140</v>
      </c>
      <c r="H45" s="200" t="s">
        <v>726</v>
      </c>
      <c r="I45" s="200">
        <v>9</v>
      </c>
      <c r="J45" s="201">
        <v>1198</v>
      </c>
      <c r="K45" s="202">
        <v>22</v>
      </c>
      <c r="L45" s="203">
        <v>3770</v>
      </c>
      <c r="M45" s="203">
        <v>11801</v>
      </c>
      <c r="AO45" s="205">
        <v>11801</v>
      </c>
      <c r="AP45" s="206">
        <v>237</v>
      </c>
      <c r="AQ45" s="190">
        <v>33</v>
      </c>
      <c r="AR45" s="190">
        <v>2</v>
      </c>
    </row>
    <row r="46" spans="1:44" ht="11.25">
      <c r="A46" s="188">
        <v>12</v>
      </c>
      <c r="B46" s="190">
        <v>8</v>
      </c>
      <c r="C46" s="190">
        <v>6</v>
      </c>
      <c r="D46" s="208" t="s">
        <v>298</v>
      </c>
      <c r="E46" s="200">
        <v>2000</v>
      </c>
      <c r="F46" s="190">
        <v>1</v>
      </c>
      <c r="G46" s="210" t="s">
        <v>140</v>
      </c>
      <c r="H46" s="200" t="s">
        <v>726</v>
      </c>
      <c r="I46" s="200">
        <v>9</v>
      </c>
      <c r="J46" s="201">
        <v>1187</v>
      </c>
      <c r="K46" s="202">
        <v>22</v>
      </c>
      <c r="L46" s="203">
        <v>3832</v>
      </c>
      <c r="M46" s="203">
        <v>12016</v>
      </c>
      <c r="AO46" s="205">
        <v>12016</v>
      </c>
      <c r="AP46" s="206">
        <v>218</v>
      </c>
      <c r="AQ46" s="190">
        <v>33</v>
      </c>
      <c r="AR46" s="190">
        <v>2</v>
      </c>
    </row>
    <row r="47" spans="1:44" ht="11.25">
      <c r="A47" s="188">
        <v>13</v>
      </c>
      <c r="B47" s="190">
        <v>8</v>
      </c>
      <c r="C47" s="190">
        <v>1</v>
      </c>
      <c r="D47" s="208" t="s">
        <v>305</v>
      </c>
      <c r="E47" s="200">
        <v>2000</v>
      </c>
      <c r="F47" s="190">
        <v>1</v>
      </c>
      <c r="G47" s="210" t="s">
        <v>140</v>
      </c>
      <c r="H47" s="200" t="s">
        <v>726</v>
      </c>
      <c r="I47" s="200">
        <v>9</v>
      </c>
      <c r="J47" s="201">
        <v>1196</v>
      </c>
      <c r="K47" s="202">
        <v>22</v>
      </c>
      <c r="L47" s="203">
        <v>3839</v>
      </c>
      <c r="M47" s="203">
        <v>12048</v>
      </c>
      <c r="AO47" s="205">
        <v>12048</v>
      </c>
      <c r="AP47" s="206">
        <v>216</v>
      </c>
      <c r="AQ47" s="190">
        <v>33</v>
      </c>
      <c r="AR47" s="190">
        <v>2</v>
      </c>
    </row>
    <row r="48" spans="1:44" ht="11.25">
      <c r="A48" s="188">
        <v>14</v>
      </c>
      <c r="B48" s="190">
        <v>7</v>
      </c>
      <c r="C48" s="190">
        <v>4</v>
      </c>
      <c r="D48" s="208" t="s">
        <v>303</v>
      </c>
      <c r="E48" s="200">
        <v>2000</v>
      </c>
      <c r="F48" s="190">
        <v>1</v>
      </c>
      <c r="G48" s="210" t="s">
        <v>132</v>
      </c>
      <c r="H48" s="200" t="s">
        <v>726</v>
      </c>
      <c r="I48" s="200">
        <v>9</v>
      </c>
      <c r="J48" s="201">
        <v>1210</v>
      </c>
      <c r="K48" s="202">
        <v>13</v>
      </c>
      <c r="L48" s="203">
        <v>3991</v>
      </c>
      <c r="M48" s="203">
        <v>12267</v>
      </c>
      <c r="AO48" s="205">
        <v>12267</v>
      </c>
      <c r="AP48" s="206">
        <v>199</v>
      </c>
      <c r="AQ48" s="190">
        <v>33</v>
      </c>
      <c r="AR48" s="190">
        <v>2</v>
      </c>
    </row>
    <row r="49" spans="1:44" ht="11.25">
      <c r="A49" s="188">
        <v>15</v>
      </c>
      <c r="B49" s="190">
        <v>7</v>
      </c>
      <c r="C49" s="190">
        <v>2</v>
      </c>
      <c r="D49" s="208" t="s">
        <v>272</v>
      </c>
      <c r="E49" s="200">
        <v>2000</v>
      </c>
      <c r="F49" s="190">
        <v>1</v>
      </c>
      <c r="G49" s="210" t="s">
        <v>273</v>
      </c>
      <c r="H49" s="200" t="s">
        <v>726</v>
      </c>
      <c r="I49" s="200">
        <v>9</v>
      </c>
      <c r="J49" s="201">
        <v>1220</v>
      </c>
      <c r="K49" s="202">
        <v>8</v>
      </c>
      <c r="L49" s="203">
        <v>4023</v>
      </c>
      <c r="M49" s="203">
        <v>12415</v>
      </c>
      <c r="AO49" s="205">
        <v>12415</v>
      </c>
      <c r="AP49" s="206">
        <v>189</v>
      </c>
      <c r="AQ49" s="190">
        <v>33</v>
      </c>
      <c r="AR49" s="190">
        <v>2</v>
      </c>
    </row>
    <row r="50" spans="1:44" ht="11.25">
      <c r="A50" s="188">
        <v>16</v>
      </c>
      <c r="B50" s="190">
        <v>5</v>
      </c>
      <c r="C50" s="190">
        <v>3</v>
      </c>
      <c r="D50" s="208" t="s">
        <v>577</v>
      </c>
      <c r="E50" s="200">
        <v>2000</v>
      </c>
      <c r="F50" s="190">
        <v>1</v>
      </c>
      <c r="G50" s="210" t="s">
        <v>144</v>
      </c>
      <c r="H50" s="200" t="s">
        <v>726</v>
      </c>
      <c r="I50" s="200">
        <v>9</v>
      </c>
      <c r="J50" s="201">
        <v>1287</v>
      </c>
      <c r="K50" s="202">
        <v>17</v>
      </c>
      <c r="L50" s="203">
        <v>4012</v>
      </c>
      <c r="M50" s="203">
        <v>12622</v>
      </c>
      <c r="AO50" s="205">
        <v>12622</v>
      </c>
      <c r="AP50" s="206">
        <v>175</v>
      </c>
      <c r="AQ50" s="190">
        <v>33</v>
      </c>
      <c r="AR50" s="190">
        <v>2</v>
      </c>
    </row>
    <row r="51" spans="1:44" ht="11.25">
      <c r="A51" s="188">
        <v>17</v>
      </c>
      <c r="B51" s="190">
        <v>7</v>
      </c>
      <c r="C51" s="190">
        <v>1</v>
      </c>
      <c r="D51" s="208" t="s">
        <v>300</v>
      </c>
      <c r="E51" s="200">
        <v>2000</v>
      </c>
      <c r="F51" s="190">
        <v>1</v>
      </c>
      <c r="G51" s="210" t="s">
        <v>273</v>
      </c>
      <c r="H51" s="200" t="s">
        <v>726</v>
      </c>
      <c r="I51" s="200">
        <v>9</v>
      </c>
      <c r="J51" s="201">
        <v>1230</v>
      </c>
      <c r="K51" s="202">
        <v>8</v>
      </c>
      <c r="L51" s="203">
        <v>4167</v>
      </c>
      <c r="M51" s="203">
        <v>12665</v>
      </c>
      <c r="AO51" s="205">
        <v>12665</v>
      </c>
      <c r="AP51" s="206">
        <v>173</v>
      </c>
      <c r="AQ51" s="190">
        <v>33</v>
      </c>
      <c r="AR51" s="190">
        <v>2</v>
      </c>
    </row>
    <row r="52" spans="1:44" ht="11.25">
      <c r="A52" s="188">
        <v>18</v>
      </c>
      <c r="B52" s="190">
        <v>6</v>
      </c>
      <c r="C52" s="190">
        <v>4</v>
      </c>
      <c r="D52" s="208" t="s">
        <v>295</v>
      </c>
      <c r="E52" s="200">
        <v>2000</v>
      </c>
      <c r="F52" s="190">
        <v>1</v>
      </c>
      <c r="G52" s="210" t="s">
        <v>132</v>
      </c>
      <c r="H52" s="200" t="s">
        <v>726</v>
      </c>
      <c r="I52" s="200">
        <v>9</v>
      </c>
      <c r="J52" s="201">
        <v>1240</v>
      </c>
      <c r="K52" s="202">
        <v>13</v>
      </c>
      <c r="L52" s="203">
        <v>4165</v>
      </c>
      <c r="M52" s="203">
        <v>12685</v>
      </c>
      <c r="AO52" s="205">
        <v>12685</v>
      </c>
      <c r="AP52" s="206">
        <v>172</v>
      </c>
      <c r="AQ52" s="190">
        <v>33</v>
      </c>
      <c r="AR52" s="190">
        <v>2</v>
      </c>
    </row>
    <row r="53" spans="1:44" ht="11.25">
      <c r="A53" s="188">
        <v>19</v>
      </c>
      <c r="B53" s="190">
        <v>6</v>
      </c>
      <c r="C53" s="190">
        <v>5</v>
      </c>
      <c r="D53" s="208" t="s">
        <v>297</v>
      </c>
      <c r="E53" s="200">
        <v>2000</v>
      </c>
      <c r="F53" s="190">
        <v>1</v>
      </c>
      <c r="G53" s="210" t="s">
        <v>156</v>
      </c>
      <c r="H53" s="200" t="s">
        <v>726</v>
      </c>
      <c r="I53" s="200">
        <v>9</v>
      </c>
      <c r="J53" s="201">
        <v>1260</v>
      </c>
      <c r="K53" s="202">
        <v>3</v>
      </c>
      <c r="L53" s="203">
        <v>4128</v>
      </c>
      <c r="M53" s="203">
        <v>12765</v>
      </c>
      <c r="AO53" s="205">
        <v>12765</v>
      </c>
      <c r="AP53" s="206">
        <v>167</v>
      </c>
      <c r="AQ53" s="190">
        <v>33</v>
      </c>
      <c r="AR53" s="190">
        <v>2</v>
      </c>
    </row>
    <row r="54" spans="1:44" ht="11.25">
      <c r="A54" s="188">
        <v>20</v>
      </c>
      <c r="B54" s="190">
        <v>7</v>
      </c>
      <c r="C54" s="190">
        <v>6</v>
      </c>
      <c r="D54" s="208" t="s">
        <v>289</v>
      </c>
      <c r="E54" s="200">
        <v>2000</v>
      </c>
      <c r="F54" s="190">
        <v>1</v>
      </c>
      <c r="G54" s="210" t="s">
        <v>132</v>
      </c>
      <c r="H54" s="200" t="s">
        <v>726</v>
      </c>
      <c r="I54" s="200">
        <v>9</v>
      </c>
      <c r="J54" s="201">
        <v>1230</v>
      </c>
      <c r="K54" s="202">
        <v>13</v>
      </c>
      <c r="L54" s="203">
        <v>4015</v>
      </c>
      <c r="M54" s="203">
        <v>13190</v>
      </c>
      <c r="AO54" s="205">
        <v>13190</v>
      </c>
      <c r="AP54" s="206">
        <v>145</v>
      </c>
      <c r="AQ54" s="190">
        <v>33</v>
      </c>
      <c r="AR54" s="190">
        <v>2</v>
      </c>
    </row>
    <row r="55" spans="1:44" ht="11.25">
      <c r="A55" s="188">
        <v>21</v>
      </c>
      <c r="B55" s="190">
        <v>6</v>
      </c>
      <c r="C55" s="190">
        <v>1</v>
      </c>
      <c r="D55" s="208" t="s">
        <v>292</v>
      </c>
      <c r="E55" s="200">
        <v>2000</v>
      </c>
      <c r="F55" s="190">
        <v>1</v>
      </c>
      <c r="G55" s="210" t="s">
        <v>132</v>
      </c>
      <c r="H55" s="200" t="s">
        <v>726</v>
      </c>
      <c r="I55" s="200">
        <v>9</v>
      </c>
      <c r="J55" s="201">
        <v>1280</v>
      </c>
      <c r="K55" s="202">
        <v>13</v>
      </c>
      <c r="L55" s="203">
        <v>4283</v>
      </c>
      <c r="M55" s="203">
        <v>13217</v>
      </c>
      <c r="AO55" s="205">
        <v>13217</v>
      </c>
      <c r="AP55" s="206">
        <v>143</v>
      </c>
      <c r="AQ55" s="190">
        <v>33</v>
      </c>
      <c r="AR55" s="190">
        <v>2</v>
      </c>
    </row>
    <row r="56" spans="1:44" ht="11.25">
      <c r="A56" s="188">
        <v>22</v>
      </c>
      <c r="B56" s="190">
        <v>3</v>
      </c>
      <c r="C56" s="190">
        <v>6</v>
      </c>
      <c r="D56" s="208" t="s">
        <v>282</v>
      </c>
      <c r="E56" s="200">
        <v>2000</v>
      </c>
      <c r="F56" s="190">
        <v>1</v>
      </c>
      <c r="G56" s="210" t="s">
        <v>168</v>
      </c>
      <c r="H56" s="200" t="s">
        <v>726</v>
      </c>
      <c r="I56" s="200">
        <v>9</v>
      </c>
      <c r="J56" s="201">
        <v>1392</v>
      </c>
      <c r="K56" s="202">
        <v>10</v>
      </c>
      <c r="L56" s="203">
        <v>4637</v>
      </c>
      <c r="M56" s="203">
        <v>13492</v>
      </c>
      <c r="AO56" s="205">
        <v>13492</v>
      </c>
      <c r="AP56" s="206">
        <v>131</v>
      </c>
      <c r="AQ56" s="190">
        <v>33</v>
      </c>
      <c r="AR56" s="190">
        <v>2</v>
      </c>
    </row>
    <row r="57" spans="1:44" ht="11.25">
      <c r="A57" s="188">
        <v>23</v>
      </c>
      <c r="B57" s="190">
        <v>4</v>
      </c>
      <c r="C57" s="190">
        <v>3</v>
      </c>
      <c r="D57" s="208" t="s">
        <v>266</v>
      </c>
      <c r="E57" s="200">
        <v>2000</v>
      </c>
      <c r="F57" s="190">
        <v>1</v>
      </c>
      <c r="G57" s="210" t="s">
        <v>267</v>
      </c>
      <c r="H57" s="200" t="s">
        <v>726</v>
      </c>
      <c r="I57" s="200">
        <v>9</v>
      </c>
      <c r="J57" s="201">
        <v>1330</v>
      </c>
      <c r="K57" s="202">
        <v>11</v>
      </c>
      <c r="L57" s="203">
        <v>4456</v>
      </c>
      <c r="M57" s="203">
        <v>13673</v>
      </c>
      <c r="AO57" s="205">
        <v>13673</v>
      </c>
      <c r="AP57" s="206">
        <v>124</v>
      </c>
      <c r="AQ57" s="190">
        <v>33</v>
      </c>
      <c r="AR57" s="190">
        <v>2</v>
      </c>
    </row>
    <row r="58" spans="1:44" ht="11.25">
      <c r="A58" s="188">
        <v>24</v>
      </c>
      <c r="B58" s="190">
        <v>4</v>
      </c>
      <c r="C58" s="190">
        <v>2</v>
      </c>
      <c r="D58" s="208" t="s">
        <v>281</v>
      </c>
      <c r="E58" s="200">
        <v>2000</v>
      </c>
      <c r="F58" s="190">
        <v>1</v>
      </c>
      <c r="G58" s="210" t="s">
        <v>166</v>
      </c>
      <c r="H58" s="200" t="s">
        <v>726</v>
      </c>
      <c r="I58" s="200">
        <v>9</v>
      </c>
      <c r="J58" s="201">
        <v>1350</v>
      </c>
      <c r="K58" s="202">
        <v>5</v>
      </c>
      <c r="L58" s="203">
        <v>4590</v>
      </c>
      <c r="M58" s="203">
        <v>13795</v>
      </c>
      <c r="AO58" s="205">
        <v>13795</v>
      </c>
      <c r="AP58" s="206">
        <v>119</v>
      </c>
      <c r="AQ58" s="190">
        <v>33</v>
      </c>
      <c r="AR58" s="190">
        <v>2</v>
      </c>
    </row>
    <row r="59" spans="1:44" ht="11.25">
      <c r="A59" s="188">
        <v>25</v>
      </c>
      <c r="B59" s="190">
        <v>2</v>
      </c>
      <c r="C59" s="190">
        <v>2</v>
      </c>
      <c r="D59" s="208" t="s">
        <v>291</v>
      </c>
      <c r="E59" s="200">
        <v>2000</v>
      </c>
      <c r="F59" s="190">
        <v>1</v>
      </c>
      <c r="G59" s="210" t="s">
        <v>151</v>
      </c>
      <c r="H59" s="200" t="s">
        <v>726</v>
      </c>
      <c r="I59" s="200">
        <v>9</v>
      </c>
      <c r="J59" s="201">
        <v>1456</v>
      </c>
      <c r="K59" s="202">
        <v>12</v>
      </c>
      <c r="L59" s="203">
        <v>4684</v>
      </c>
      <c r="M59" s="203">
        <v>14032</v>
      </c>
      <c r="AO59" s="205">
        <v>14032</v>
      </c>
      <c r="AP59" s="206">
        <v>111</v>
      </c>
      <c r="AQ59" s="190">
        <v>33</v>
      </c>
      <c r="AR59" s="190">
        <v>2</v>
      </c>
    </row>
    <row r="60" spans="1:44" ht="11.25">
      <c r="A60" s="188">
        <v>26</v>
      </c>
      <c r="B60" s="190">
        <v>2</v>
      </c>
      <c r="C60" s="190">
        <v>6</v>
      </c>
      <c r="D60" s="208" t="s">
        <v>271</v>
      </c>
      <c r="E60" s="200">
        <v>2000</v>
      </c>
      <c r="F60" s="190">
        <v>1</v>
      </c>
      <c r="G60" s="210" t="s">
        <v>181</v>
      </c>
      <c r="H60" s="200" t="s">
        <v>726</v>
      </c>
      <c r="I60" s="200">
        <v>9</v>
      </c>
      <c r="J60" s="201">
        <v>1485</v>
      </c>
      <c r="K60" s="202">
        <v>18</v>
      </c>
      <c r="L60" s="203">
        <v>5123</v>
      </c>
      <c r="M60" s="203">
        <v>15509</v>
      </c>
      <c r="AO60" s="205">
        <v>15509</v>
      </c>
      <c r="AP60" s="206">
        <v>73</v>
      </c>
      <c r="AQ60" s="190">
        <v>33</v>
      </c>
      <c r="AR60" s="190">
        <v>2</v>
      </c>
    </row>
    <row r="61" spans="2:44" ht="11.25">
      <c r="B61" s="190">
        <v>8</v>
      </c>
      <c r="C61" s="190">
        <v>4</v>
      </c>
      <c r="D61" s="208" t="s">
        <v>314</v>
      </c>
      <c r="E61" s="200">
        <v>2000</v>
      </c>
      <c r="F61" s="190">
        <v>1</v>
      </c>
      <c r="G61" s="210" t="s">
        <v>273</v>
      </c>
      <c r="H61" s="200" t="s">
        <v>726</v>
      </c>
      <c r="I61" s="200">
        <v>9</v>
      </c>
      <c r="J61" s="201">
        <v>1169</v>
      </c>
      <c r="K61" s="202">
        <v>8</v>
      </c>
      <c r="L61" s="203" t="s">
        <v>631</v>
      </c>
      <c r="M61" s="203" t="s">
        <v>631</v>
      </c>
      <c r="AO61" s="205" t="s">
        <v>631</v>
      </c>
      <c r="AQ61" s="190">
        <v>33</v>
      </c>
      <c r="AR61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unka21">
    <tabColor indexed="42"/>
  </sheetPr>
  <dimension ref="A1:AS60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MENU2!B12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MENU2!E12</f>
        <v>100 női gyors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751</v>
      </c>
      <c r="H3" s="200" t="s">
        <v>725</v>
      </c>
      <c r="I3" s="200">
        <v>10</v>
      </c>
    </row>
    <row r="4" spans="1:44" ht="11.25">
      <c r="A4" s="188">
        <v>1</v>
      </c>
      <c r="B4" s="190">
        <v>9</v>
      </c>
      <c r="C4" s="190">
        <v>5</v>
      </c>
      <c r="D4" s="208" t="s">
        <v>473</v>
      </c>
      <c r="E4" s="200">
        <v>2001</v>
      </c>
      <c r="F4" s="190">
        <v>2</v>
      </c>
      <c r="G4" s="210" t="s">
        <v>474</v>
      </c>
      <c r="H4" s="200" t="s">
        <v>725</v>
      </c>
      <c r="I4" s="200">
        <v>10</v>
      </c>
      <c r="J4" s="201">
        <v>1189</v>
      </c>
      <c r="K4" s="202">
        <v>24</v>
      </c>
      <c r="L4" s="203">
        <v>3682</v>
      </c>
      <c r="M4" s="203">
        <v>11543</v>
      </c>
      <c r="AO4" s="205">
        <v>11543</v>
      </c>
      <c r="AP4" s="206">
        <v>367</v>
      </c>
      <c r="AQ4" s="190">
        <v>34</v>
      </c>
      <c r="AR4" s="190">
        <v>2</v>
      </c>
    </row>
    <row r="5" spans="1:44" ht="11.25">
      <c r="A5" s="188">
        <v>2</v>
      </c>
      <c r="B5" s="190">
        <v>10</v>
      </c>
      <c r="C5" s="190">
        <v>1</v>
      </c>
      <c r="D5" s="208" t="s">
        <v>366</v>
      </c>
      <c r="E5" s="200">
        <v>2001</v>
      </c>
      <c r="F5" s="190">
        <v>2</v>
      </c>
      <c r="G5" s="210" t="s">
        <v>156</v>
      </c>
      <c r="H5" s="200" t="s">
        <v>725</v>
      </c>
      <c r="I5" s="200">
        <v>10</v>
      </c>
      <c r="J5" s="201">
        <v>1170</v>
      </c>
      <c r="K5" s="202">
        <v>3</v>
      </c>
      <c r="L5" s="203">
        <v>3696</v>
      </c>
      <c r="M5" s="203">
        <v>11760</v>
      </c>
      <c r="AO5" s="205">
        <v>11760</v>
      </c>
      <c r="AP5" s="206">
        <v>337</v>
      </c>
      <c r="AQ5" s="190">
        <v>34</v>
      </c>
      <c r="AR5" s="190">
        <v>2</v>
      </c>
    </row>
    <row r="6" spans="1:44" ht="11.25">
      <c r="A6" s="188">
        <v>3</v>
      </c>
      <c r="B6" s="190">
        <v>9</v>
      </c>
      <c r="C6" s="190">
        <v>6</v>
      </c>
      <c r="D6" s="208" t="s">
        <v>357</v>
      </c>
      <c r="E6" s="200">
        <v>2001</v>
      </c>
      <c r="F6" s="190">
        <v>2</v>
      </c>
      <c r="G6" s="210" t="s">
        <v>186</v>
      </c>
      <c r="H6" s="200" t="s">
        <v>725</v>
      </c>
      <c r="I6" s="200">
        <v>10</v>
      </c>
      <c r="J6" s="201">
        <v>1190</v>
      </c>
      <c r="K6" s="202">
        <v>7</v>
      </c>
      <c r="L6" s="203">
        <v>3783</v>
      </c>
      <c r="M6" s="203">
        <v>11925</v>
      </c>
      <c r="AO6" s="205">
        <v>11925</v>
      </c>
      <c r="AP6" s="206">
        <v>316</v>
      </c>
      <c r="AQ6" s="190">
        <v>34</v>
      </c>
      <c r="AR6" s="190">
        <v>2</v>
      </c>
    </row>
    <row r="7" spans="1:44" ht="11.25">
      <c r="A7" s="188">
        <v>4</v>
      </c>
      <c r="B7" s="190">
        <v>8</v>
      </c>
      <c r="C7" s="190">
        <v>6</v>
      </c>
      <c r="D7" s="208" t="s">
        <v>356</v>
      </c>
      <c r="E7" s="200">
        <v>2001</v>
      </c>
      <c r="F7" s="190">
        <v>2</v>
      </c>
      <c r="G7" s="210" t="s">
        <v>144</v>
      </c>
      <c r="H7" s="200" t="s">
        <v>725</v>
      </c>
      <c r="I7" s="200">
        <v>10</v>
      </c>
      <c r="J7" s="201">
        <v>1244</v>
      </c>
      <c r="K7" s="202">
        <v>17</v>
      </c>
      <c r="L7" s="203">
        <v>3891</v>
      </c>
      <c r="M7" s="203">
        <v>12204</v>
      </c>
      <c r="AO7" s="205">
        <v>12204</v>
      </c>
      <c r="AP7" s="206">
        <v>285</v>
      </c>
      <c r="AQ7" s="190">
        <v>34</v>
      </c>
      <c r="AR7" s="190">
        <v>2</v>
      </c>
    </row>
    <row r="8" spans="1:44" ht="11.25">
      <c r="A8" s="188">
        <v>5</v>
      </c>
      <c r="B8" s="190">
        <v>7</v>
      </c>
      <c r="C8" s="190">
        <v>2</v>
      </c>
      <c r="D8" s="208" t="s">
        <v>343</v>
      </c>
      <c r="E8" s="200">
        <v>2001</v>
      </c>
      <c r="F8" s="190">
        <v>2</v>
      </c>
      <c r="G8" s="210" t="s">
        <v>267</v>
      </c>
      <c r="H8" s="200" t="s">
        <v>725</v>
      </c>
      <c r="I8" s="200">
        <v>10</v>
      </c>
      <c r="J8" s="201">
        <v>1260</v>
      </c>
      <c r="K8" s="202">
        <v>11</v>
      </c>
      <c r="L8" s="203">
        <v>4057</v>
      </c>
      <c r="M8" s="203">
        <v>12270</v>
      </c>
      <c r="AO8" s="205">
        <v>12270</v>
      </c>
      <c r="AP8" s="206">
        <v>278</v>
      </c>
      <c r="AQ8" s="190">
        <v>34</v>
      </c>
      <c r="AR8" s="190">
        <v>2</v>
      </c>
    </row>
    <row r="9" spans="1:44" ht="11.25">
      <c r="A9" s="188">
        <v>6</v>
      </c>
      <c r="B9" s="190">
        <v>7</v>
      </c>
      <c r="C9" s="190">
        <v>3</v>
      </c>
      <c r="D9" s="208" t="s">
        <v>585</v>
      </c>
      <c r="E9" s="200">
        <v>2001</v>
      </c>
      <c r="F9" s="190">
        <v>2</v>
      </c>
      <c r="G9" s="210" t="s">
        <v>156</v>
      </c>
      <c r="H9" s="200" t="s">
        <v>725</v>
      </c>
      <c r="I9" s="200">
        <v>10</v>
      </c>
      <c r="J9" s="201">
        <v>1250</v>
      </c>
      <c r="K9" s="202">
        <v>3</v>
      </c>
      <c r="L9" s="203">
        <v>4030</v>
      </c>
      <c r="M9" s="203">
        <v>12421</v>
      </c>
      <c r="AO9" s="205">
        <v>12421</v>
      </c>
      <c r="AP9" s="206">
        <v>263</v>
      </c>
      <c r="AQ9" s="190">
        <v>34</v>
      </c>
      <c r="AR9" s="190">
        <v>2</v>
      </c>
    </row>
    <row r="10" spans="1:44" ht="11.25">
      <c r="A10" s="188">
        <v>7</v>
      </c>
      <c r="B10" s="190">
        <v>6</v>
      </c>
      <c r="C10" s="190">
        <v>3</v>
      </c>
      <c r="D10" s="208" t="s">
        <v>349</v>
      </c>
      <c r="E10" s="200">
        <v>2001</v>
      </c>
      <c r="F10" s="190">
        <v>2</v>
      </c>
      <c r="G10" s="210" t="s">
        <v>172</v>
      </c>
      <c r="H10" s="200" t="s">
        <v>725</v>
      </c>
      <c r="I10" s="200">
        <v>10</v>
      </c>
      <c r="J10" s="201">
        <v>1281</v>
      </c>
      <c r="K10" s="202">
        <v>6</v>
      </c>
      <c r="L10" s="203">
        <v>3945</v>
      </c>
      <c r="M10" s="203">
        <v>12460</v>
      </c>
      <c r="AO10" s="205">
        <v>12460</v>
      </c>
      <c r="AP10" s="206">
        <v>260</v>
      </c>
      <c r="AQ10" s="190">
        <v>34</v>
      </c>
      <c r="AR10" s="190">
        <v>2</v>
      </c>
    </row>
    <row r="11" spans="1:44" ht="11.25">
      <c r="A11" s="188">
        <v>8</v>
      </c>
      <c r="B11" s="190">
        <v>8</v>
      </c>
      <c r="C11" s="190">
        <v>1</v>
      </c>
      <c r="D11" s="208" t="s">
        <v>354</v>
      </c>
      <c r="E11" s="200">
        <v>2001</v>
      </c>
      <c r="F11" s="190">
        <v>2</v>
      </c>
      <c r="G11" s="210" t="s">
        <v>140</v>
      </c>
      <c r="H11" s="200" t="s">
        <v>725</v>
      </c>
      <c r="I11" s="200">
        <v>10</v>
      </c>
      <c r="J11" s="201">
        <v>1247</v>
      </c>
      <c r="K11" s="202">
        <v>22</v>
      </c>
      <c r="L11" s="203">
        <v>4114</v>
      </c>
      <c r="M11" s="203">
        <v>12641</v>
      </c>
      <c r="AO11" s="205">
        <v>12641</v>
      </c>
      <c r="AP11" s="206">
        <v>244</v>
      </c>
      <c r="AQ11" s="190">
        <v>34</v>
      </c>
      <c r="AR11" s="190">
        <v>2</v>
      </c>
    </row>
    <row r="12" spans="1:44" ht="11.25">
      <c r="A12" s="188">
        <v>9</v>
      </c>
      <c r="B12" s="190">
        <v>5</v>
      </c>
      <c r="C12" s="190">
        <v>1</v>
      </c>
      <c r="D12" s="208" t="s">
        <v>583</v>
      </c>
      <c r="E12" s="200">
        <v>2001</v>
      </c>
      <c r="F12" s="190">
        <v>2</v>
      </c>
      <c r="G12" s="210" t="s">
        <v>151</v>
      </c>
      <c r="H12" s="200" t="s">
        <v>725</v>
      </c>
      <c r="I12" s="200">
        <v>10</v>
      </c>
      <c r="J12" s="201">
        <v>1374</v>
      </c>
      <c r="K12" s="202">
        <v>12</v>
      </c>
      <c r="L12" s="203">
        <v>4250</v>
      </c>
      <c r="M12" s="203">
        <v>12821</v>
      </c>
      <c r="AO12" s="205">
        <v>12821</v>
      </c>
      <c r="AP12" s="206">
        <v>229</v>
      </c>
      <c r="AQ12" s="190">
        <v>34</v>
      </c>
      <c r="AR12" s="190">
        <v>2</v>
      </c>
    </row>
    <row r="13" spans="1:44" ht="11.25">
      <c r="A13" s="188">
        <v>10</v>
      </c>
      <c r="B13" s="190">
        <v>5</v>
      </c>
      <c r="C13" s="190">
        <v>6</v>
      </c>
      <c r="D13" s="208" t="s">
        <v>582</v>
      </c>
      <c r="E13" s="200">
        <v>2001</v>
      </c>
      <c r="F13" s="190">
        <v>2</v>
      </c>
      <c r="G13" s="210" t="s">
        <v>168</v>
      </c>
      <c r="H13" s="200" t="s">
        <v>725</v>
      </c>
      <c r="I13" s="200">
        <v>10</v>
      </c>
      <c r="J13" s="201">
        <v>1360</v>
      </c>
      <c r="K13" s="202">
        <v>10</v>
      </c>
      <c r="L13" s="203">
        <v>4361</v>
      </c>
      <c r="M13" s="203">
        <v>13091</v>
      </c>
      <c r="AO13" s="205">
        <v>13091</v>
      </c>
      <c r="AP13" s="206">
        <v>209</v>
      </c>
      <c r="AQ13" s="190">
        <v>34</v>
      </c>
      <c r="AR13" s="190">
        <v>2</v>
      </c>
    </row>
    <row r="14" spans="1:44" ht="11.25">
      <c r="A14" s="188">
        <v>11</v>
      </c>
      <c r="B14" s="190">
        <v>4</v>
      </c>
      <c r="C14" s="190">
        <v>1</v>
      </c>
      <c r="D14" s="208" t="s">
        <v>330</v>
      </c>
      <c r="E14" s="200">
        <v>2001</v>
      </c>
      <c r="F14" s="190">
        <v>2</v>
      </c>
      <c r="G14" s="210" t="s">
        <v>144</v>
      </c>
      <c r="H14" s="200" t="s">
        <v>725</v>
      </c>
      <c r="I14" s="200">
        <v>10</v>
      </c>
      <c r="J14" s="201">
        <v>1402</v>
      </c>
      <c r="K14" s="202">
        <v>17</v>
      </c>
      <c r="L14" s="203">
        <v>4245</v>
      </c>
      <c r="M14" s="203">
        <v>13139</v>
      </c>
      <c r="AO14" s="205">
        <v>13139</v>
      </c>
      <c r="AP14" s="206">
        <v>206</v>
      </c>
      <c r="AQ14" s="190">
        <v>34</v>
      </c>
      <c r="AR14" s="190">
        <v>2</v>
      </c>
    </row>
    <row r="15" spans="1:44" ht="11.25">
      <c r="A15" s="188">
        <v>12</v>
      </c>
      <c r="B15" s="190">
        <v>5</v>
      </c>
      <c r="C15" s="190">
        <v>2</v>
      </c>
      <c r="D15" s="208" t="s">
        <v>335</v>
      </c>
      <c r="E15" s="200">
        <v>2001</v>
      </c>
      <c r="F15" s="190">
        <v>2</v>
      </c>
      <c r="G15" s="210" t="s">
        <v>267</v>
      </c>
      <c r="H15" s="200" t="s">
        <v>725</v>
      </c>
      <c r="I15" s="200">
        <v>10</v>
      </c>
      <c r="J15" s="201">
        <v>1340</v>
      </c>
      <c r="K15" s="202">
        <v>11</v>
      </c>
      <c r="L15" s="203">
        <v>4432</v>
      </c>
      <c r="M15" s="203">
        <v>13372</v>
      </c>
      <c r="AO15" s="205">
        <v>13372</v>
      </c>
      <c r="AP15" s="206">
        <v>191</v>
      </c>
      <c r="AQ15" s="190">
        <v>34</v>
      </c>
      <c r="AR15" s="190">
        <v>2</v>
      </c>
    </row>
    <row r="16" spans="1:44" ht="11.25">
      <c r="A16" s="188">
        <v>13</v>
      </c>
      <c r="B16" s="190">
        <v>6</v>
      </c>
      <c r="C16" s="190">
        <v>1</v>
      </c>
      <c r="D16" s="208" t="s">
        <v>333</v>
      </c>
      <c r="E16" s="200">
        <v>2001</v>
      </c>
      <c r="F16" s="190">
        <v>2</v>
      </c>
      <c r="G16" s="210" t="s">
        <v>140</v>
      </c>
      <c r="H16" s="200" t="s">
        <v>725</v>
      </c>
      <c r="I16" s="200">
        <v>10</v>
      </c>
      <c r="J16" s="201">
        <v>1335</v>
      </c>
      <c r="K16" s="202">
        <v>22</v>
      </c>
      <c r="L16" s="203">
        <v>4480</v>
      </c>
      <c r="M16" s="203">
        <v>13409</v>
      </c>
      <c r="AO16" s="205">
        <v>13409</v>
      </c>
      <c r="AP16" s="206">
        <v>189</v>
      </c>
      <c r="AQ16" s="190">
        <v>34</v>
      </c>
      <c r="AR16" s="190">
        <v>2</v>
      </c>
    </row>
    <row r="17" spans="1:44" ht="11.25">
      <c r="A17" s="188">
        <v>14</v>
      </c>
      <c r="B17" s="190">
        <v>5</v>
      </c>
      <c r="C17" s="190">
        <v>3</v>
      </c>
      <c r="D17" s="208" t="s">
        <v>348</v>
      </c>
      <c r="E17" s="200">
        <v>2001</v>
      </c>
      <c r="F17" s="190">
        <v>2</v>
      </c>
      <c r="G17" s="210" t="s">
        <v>140</v>
      </c>
      <c r="H17" s="200" t="s">
        <v>725</v>
      </c>
      <c r="I17" s="200">
        <v>10</v>
      </c>
      <c r="J17" s="201">
        <v>1336</v>
      </c>
      <c r="K17" s="202">
        <v>22</v>
      </c>
      <c r="L17" s="203">
        <v>4508</v>
      </c>
      <c r="M17" s="203">
        <v>13464</v>
      </c>
      <c r="AO17" s="205">
        <v>13464</v>
      </c>
      <c r="AP17" s="206">
        <v>185</v>
      </c>
      <c r="AQ17" s="190">
        <v>34</v>
      </c>
      <c r="AR17" s="190">
        <v>2</v>
      </c>
    </row>
    <row r="18" spans="1:44" ht="11.25">
      <c r="A18" s="188">
        <v>15</v>
      </c>
      <c r="B18" s="190">
        <v>5</v>
      </c>
      <c r="C18" s="190">
        <v>4</v>
      </c>
      <c r="D18" s="208" t="s">
        <v>345</v>
      </c>
      <c r="E18" s="200">
        <v>2001</v>
      </c>
      <c r="F18" s="190">
        <v>2</v>
      </c>
      <c r="G18" s="210" t="s">
        <v>132</v>
      </c>
      <c r="H18" s="200" t="s">
        <v>725</v>
      </c>
      <c r="I18" s="200">
        <v>10</v>
      </c>
      <c r="J18" s="201">
        <v>1340</v>
      </c>
      <c r="K18" s="202">
        <v>13</v>
      </c>
      <c r="L18" s="203">
        <v>4451</v>
      </c>
      <c r="M18" s="203">
        <v>13493</v>
      </c>
      <c r="AO18" s="205">
        <v>13493</v>
      </c>
      <c r="AP18" s="206">
        <v>184</v>
      </c>
      <c r="AQ18" s="190">
        <v>34</v>
      </c>
      <c r="AR18" s="190">
        <v>2</v>
      </c>
    </row>
    <row r="19" spans="1:44" ht="11.25">
      <c r="A19" s="188">
        <v>16</v>
      </c>
      <c r="B19" s="190">
        <v>5</v>
      </c>
      <c r="C19" s="190">
        <v>5</v>
      </c>
      <c r="D19" s="208" t="s">
        <v>315</v>
      </c>
      <c r="E19" s="200">
        <v>2001</v>
      </c>
      <c r="F19" s="190">
        <v>2</v>
      </c>
      <c r="G19" s="210" t="s">
        <v>168</v>
      </c>
      <c r="H19" s="200" t="s">
        <v>725</v>
      </c>
      <c r="I19" s="200">
        <v>10</v>
      </c>
      <c r="J19" s="201">
        <v>1360</v>
      </c>
      <c r="K19" s="202">
        <v>10</v>
      </c>
      <c r="L19" s="203">
        <v>4437</v>
      </c>
      <c r="M19" s="203">
        <v>13560</v>
      </c>
      <c r="AO19" s="205">
        <v>13560</v>
      </c>
      <c r="AP19" s="206">
        <v>180</v>
      </c>
      <c r="AQ19" s="190">
        <v>34</v>
      </c>
      <c r="AR19" s="190">
        <v>2</v>
      </c>
    </row>
    <row r="20" spans="1:44" ht="11.25">
      <c r="A20" s="188">
        <v>17</v>
      </c>
      <c r="B20" s="190">
        <v>2</v>
      </c>
      <c r="C20" s="190">
        <v>3</v>
      </c>
      <c r="D20" s="208" t="s">
        <v>320</v>
      </c>
      <c r="E20" s="200">
        <v>2001</v>
      </c>
      <c r="F20" s="190">
        <v>2</v>
      </c>
      <c r="G20" s="210" t="s">
        <v>193</v>
      </c>
      <c r="H20" s="200" t="s">
        <v>725</v>
      </c>
      <c r="I20" s="200">
        <v>10</v>
      </c>
      <c r="J20" s="201">
        <v>1553</v>
      </c>
      <c r="K20" s="202">
        <v>21</v>
      </c>
      <c r="L20" s="203">
        <v>4406</v>
      </c>
      <c r="M20" s="203">
        <v>13622</v>
      </c>
      <c r="AO20" s="205">
        <v>13622</v>
      </c>
      <c r="AP20" s="206">
        <v>176</v>
      </c>
      <c r="AQ20" s="190">
        <v>34</v>
      </c>
      <c r="AR20" s="190">
        <v>2</v>
      </c>
    </row>
    <row r="21" spans="1:44" ht="11.25">
      <c r="A21" s="188">
        <v>18</v>
      </c>
      <c r="B21" s="190">
        <v>4</v>
      </c>
      <c r="C21" s="190">
        <v>5</v>
      </c>
      <c r="D21" s="208" t="s">
        <v>332</v>
      </c>
      <c r="E21" s="200">
        <v>2001</v>
      </c>
      <c r="F21" s="190">
        <v>2</v>
      </c>
      <c r="G21" s="210" t="s">
        <v>144</v>
      </c>
      <c r="H21" s="200" t="s">
        <v>725</v>
      </c>
      <c r="I21" s="200">
        <v>10</v>
      </c>
      <c r="J21" s="201">
        <v>1398</v>
      </c>
      <c r="K21" s="202">
        <v>17</v>
      </c>
      <c r="L21" s="203">
        <v>4682</v>
      </c>
      <c r="M21" s="203">
        <v>13661</v>
      </c>
      <c r="AO21" s="205">
        <v>13661</v>
      </c>
      <c r="AP21" s="206">
        <v>174</v>
      </c>
      <c r="AQ21" s="190">
        <v>34</v>
      </c>
      <c r="AR21" s="190">
        <v>2</v>
      </c>
    </row>
    <row r="22" spans="1:44" ht="11.25">
      <c r="A22" s="188">
        <v>19</v>
      </c>
      <c r="B22" s="190">
        <v>2</v>
      </c>
      <c r="C22" s="190">
        <v>2</v>
      </c>
      <c r="D22" s="208" t="s">
        <v>317</v>
      </c>
      <c r="E22" s="200">
        <v>2001</v>
      </c>
      <c r="F22" s="190">
        <v>2</v>
      </c>
      <c r="G22" s="210" t="s">
        <v>138</v>
      </c>
      <c r="H22" s="200" t="s">
        <v>725</v>
      </c>
      <c r="I22" s="200">
        <v>10</v>
      </c>
      <c r="J22" s="201">
        <v>1587</v>
      </c>
      <c r="K22" s="202">
        <v>1</v>
      </c>
      <c r="L22" s="203">
        <v>4447</v>
      </c>
      <c r="M22" s="203">
        <v>13919</v>
      </c>
      <c r="AO22" s="205">
        <v>13919</v>
      </c>
      <c r="AP22" s="206">
        <v>161</v>
      </c>
      <c r="AQ22" s="190">
        <v>34</v>
      </c>
      <c r="AR22" s="190">
        <v>2</v>
      </c>
    </row>
    <row r="23" spans="1:44" ht="11.25">
      <c r="A23" s="188">
        <v>20</v>
      </c>
      <c r="B23" s="190">
        <v>7</v>
      </c>
      <c r="C23" s="190">
        <v>6</v>
      </c>
      <c r="D23" s="208" t="s">
        <v>337</v>
      </c>
      <c r="E23" s="200">
        <v>2001</v>
      </c>
      <c r="F23" s="190">
        <v>2</v>
      </c>
      <c r="G23" s="210" t="s">
        <v>193</v>
      </c>
      <c r="H23" s="200" t="s">
        <v>725</v>
      </c>
      <c r="I23" s="200">
        <v>10</v>
      </c>
      <c r="J23" s="201">
        <v>1272</v>
      </c>
      <c r="K23" s="202">
        <v>21</v>
      </c>
      <c r="L23" s="203">
        <v>4778</v>
      </c>
      <c r="M23" s="203">
        <v>14024</v>
      </c>
      <c r="AO23" s="205">
        <v>14024</v>
      </c>
      <c r="AP23" s="206">
        <v>156</v>
      </c>
      <c r="AQ23" s="190">
        <v>34</v>
      </c>
      <c r="AR23" s="190">
        <v>2</v>
      </c>
    </row>
    <row r="24" spans="1:44" ht="11.25">
      <c r="A24" s="188">
        <v>21</v>
      </c>
      <c r="B24" s="190">
        <v>4</v>
      </c>
      <c r="C24" s="190">
        <v>3</v>
      </c>
      <c r="D24" s="208" t="s">
        <v>325</v>
      </c>
      <c r="E24" s="200">
        <v>2001</v>
      </c>
      <c r="F24" s="190">
        <v>2</v>
      </c>
      <c r="G24" s="210" t="s">
        <v>138</v>
      </c>
      <c r="H24" s="200" t="s">
        <v>725</v>
      </c>
      <c r="I24" s="200">
        <v>10</v>
      </c>
      <c r="J24" s="201">
        <v>1377</v>
      </c>
      <c r="K24" s="202">
        <v>1</v>
      </c>
      <c r="L24" s="203">
        <v>4972</v>
      </c>
      <c r="M24" s="203">
        <v>14212</v>
      </c>
      <c r="AO24" s="205">
        <v>14212</v>
      </c>
      <c r="AP24" s="206">
        <v>147</v>
      </c>
      <c r="AQ24" s="190">
        <v>34</v>
      </c>
      <c r="AR24" s="190">
        <v>2</v>
      </c>
    </row>
    <row r="25" spans="1:44" ht="11.25">
      <c r="A25" s="188">
        <v>22</v>
      </c>
      <c r="B25" s="190">
        <v>3</v>
      </c>
      <c r="C25" s="190">
        <v>6</v>
      </c>
      <c r="D25" s="208" t="s">
        <v>359</v>
      </c>
      <c r="E25" s="200">
        <v>2001</v>
      </c>
      <c r="F25" s="190">
        <v>2</v>
      </c>
      <c r="G25" s="210" t="s">
        <v>138</v>
      </c>
      <c r="H25" s="200" t="s">
        <v>725</v>
      </c>
      <c r="I25" s="200">
        <v>10</v>
      </c>
      <c r="J25" s="201">
        <v>1518</v>
      </c>
      <c r="K25" s="202">
        <v>1</v>
      </c>
      <c r="L25" s="203">
        <v>4969</v>
      </c>
      <c r="M25" s="203">
        <v>14219</v>
      </c>
      <c r="AO25" s="205">
        <v>14219</v>
      </c>
      <c r="AP25" s="206">
        <v>147</v>
      </c>
      <c r="AQ25" s="190">
        <v>34</v>
      </c>
      <c r="AR25" s="190">
        <v>2</v>
      </c>
    </row>
    <row r="26" spans="1:44" ht="11.25">
      <c r="A26" s="188">
        <v>23</v>
      </c>
      <c r="B26" s="190">
        <v>6</v>
      </c>
      <c r="C26" s="190">
        <v>4</v>
      </c>
      <c r="D26" s="208" t="s">
        <v>344</v>
      </c>
      <c r="E26" s="200">
        <v>2001</v>
      </c>
      <c r="F26" s="190">
        <v>2</v>
      </c>
      <c r="G26" s="210" t="s">
        <v>179</v>
      </c>
      <c r="H26" s="200" t="s">
        <v>725</v>
      </c>
      <c r="I26" s="200">
        <v>10</v>
      </c>
      <c r="J26" s="201">
        <v>1299</v>
      </c>
      <c r="K26" s="202">
        <v>26</v>
      </c>
      <c r="L26" s="203">
        <v>4761</v>
      </c>
      <c r="M26" s="203">
        <v>14389</v>
      </c>
      <c r="AO26" s="205">
        <v>14389</v>
      </c>
      <c r="AP26" s="206">
        <v>140</v>
      </c>
      <c r="AQ26" s="190">
        <v>34</v>
      </c>
      <c r="AR26" s="190">
        <v>2</v>
      </c>
    </row>
    <row r="27" spans="1:44" ht="11.25">
      <c r="A27" s="188">
        <v>24</v>
      </c>
      <c r="B27" s="190">
        <v>2</v>
      </c>
      <c r="C27" s="190">
        <v>4</v>
      </c>
      <c r="D27" s="208" t="s">
        <v>322</v>
      </c>
      <c r="E27" s="200">
        <v>2001</v>
      </c>
      <c r="F27" s="190">
        <v>2</v>
      </c>
      <c r="G27" s="210" t="s">
        <v>193</v>
      </c>
      <c r="H27" s="200" t="s">
        <v>725</v>
      </c>
      <c r="I27" s="200">
        <v>10</v>
      </c>
      <c r="J27" s="201">
        <v>1554</v>
      </c>
      <c r="K27" s="202">
        <v>21</v>
      </c>
      <c r="L27" s="203">
        <v>4701</v>
      </c>
      <c r="M27" s="203">
        <v>14457</v>
      </c>
      <c r="AO27" s="205">
        <v>14457</v>
      </c>
      <c r="AP27" s="206">
        <v>137</v>
      </c>
      <c r="AQ27" s="190">
        <v>34</v>
      </c>
      <c r="AR27" s="190">
        <v>2</v>
      </c>
    </row>
    <row r="28" spans="1:44" ht="11.25">
      <c r="A28" s="188">
        <v>25</v>
      </c>
      <c r="B28" s="190">
        <v>4</v>
      </c>
      <c r="C28" s="190">
        <v>6</v>
      </c>
      <c r="D28" s="208" t="s">
        <v>319</v>
      </c>
      <c r="E28" s="200">
        <v>2001</v>
      </c>
      <c r="F28" s="190">
        <v>2</v>
      </c>
      <c r="G28" s="210" t="s">
        <v>181</v>
      </c>
      <c r="H28" s="200" t="s">
        <v>725</v>
      </c>
      <c r="I28" s="200">
        <v>10</v>
      </c>
      <c r="J28" s="201">
        <v>1401</v>
      </c>
      <c r="K28" s="202">
        <v>18</v>
      </c>
      <c r="L28" s="203">
        <v>4854</v>
      </c>
      <c r="M28" s="203">
        <v>14749</v>
      </c>
      <c r="AO28" s="205">
        <v>14749</v>
      </c>
      <c r="AP28" s="206">
        <v>126</v>
      </c>
      <c r="AQ28" s="190">
        <v>34</v>
      </c>
      <c r="AR28" s="190">
        <v>2</v>
      </c>
    </row>
    <row r="29" spans="1:44" ht="11.25">
      <c r="A29" s="188">
        <v>26</v>
      </c>
      <c r="B29" s="190">
        <v>1</v>
      </c>
      <c r="C29" s="190">
        <v>3</v>
      </c>
      <c r="D29" s="208" t="s">
        <v>323</v>
      </c>
      <c r="E29" s="200">
        <v>2001</v>
      </c>
      <c r="F29" s="190">
        <v>2</v>
      </c>
      <c r="G29" s="210" t="s">
        <v>193</v>
      </c>
      <c r="H29" s="200" t="s">
        <v>725</v>
      </c>
      <c r="I29" s="200">
        <v>10</v>
      </c>
      <c r="J29" s="201">
        <v>2002</v>
      </c>
      <c r="K29" s="202">
        <v>21</v>
      </c>
      <c r="L29" s="203">
        <v>4791</v>
      </c>
      <c r="M29" s="203">
        <v>14894</v>
      </c>
      <c r="AO29" s="205">
        <v>14894</v>
      </c>
      <c r="AP29" s="206">
        <v>121</v>
      </c>
      <c r="AQ29" s="190">
        <v>34</v>
      </c>
      <c r="AR29" s="190">
        <v>2</v>
      </c>
    </row>
    <row r="30" spans="1:44" ht="11.25">
      <c r="A30" s="188">
        <v>27</v>
      </c>
      <c r="B30" s="190">
        <v>2</v>
      </c>
      <c r="C30" s="190">
        <v>5</v>
      </c>
      <c r="D30" s="208" t="s">
        <v>321</v>
      </c>
      <c r="E30" s="200">
        <v>2001</v>
      </c>
      <c r="F30" s="190">
        <v>2</v>
      </c>
      <c r="G30" s="210" t="s">
        <v>193</v>
      </c>
      <c r="H30" s="200" t="s">
        <v>725</v>
      </c>
      <c r="I30" s="200">
        <v>10</v>
      </c>
      <c r="J30" s="201">
        <v>2002</v>
      </c>
      <c r="K30" s="202">
        <v>21</v>
      </c>
      <c r="L30" s="203">
        <v>5096</v>
      </c>
      <c r="M30" s="203">
        <v>14977</v>
      </c>
      <c r="AO30" s="205">
        <v>14977</v>
      </c>
      <c r="AP30" s="206">
        <v>119</v>
      </c>
      <c r="AQ30" s="190">
        <v>34</v>
      </c>
      <c r="AR30" s="190">
        <v>2</v>
      </c>
    </row>
    <row r="31" spans="1:44" ht="11.25">
      <c r="A31" s="188">
        <v>28</v>
      </c>
      <c r="B31" s="190">
        <v>3</v>
      </c>
      <c r="C31" s="190">
        <v>2</v>
      </c>
      <c r="D31" s="208" t="s">
        <v>351</v>
      </c>
      <c r="E31" s="200">
        <v>2001</v>
      </c>
      <c r="F31" s="190">
        <v>2</v>
      </c>
      <c r="G31" s="210" t="s">
        <v>166</v>
      </c>
      <c r="H31" s="200" t="s">
        <v>725</v>
      </c>
      <c r="I31" s="200">
        <v>10</v>
      </c>
      <c r="J31" s="201">
        <v>1480</v>
      </c>
      <c r="K31" s="202">
        <v>5</v>
      </c>
      <c r="L31" s="203">
        <v>5175</v>
      </c>
      <c r="M31" s="203">
        <v>15069</v>
      </c>
      <c r="AO31" s="205">
        <v>15069</v>
      </c>
      <c r="AP31" s="206">
        <v>116</v>
      </c>
      <c r="AQ31" s="190">
        <v>34</v>
      </c>
      <c r="AR31" s="190">
        <v>2</v>
      </c>
    </row>
    <row r="32" spans="1:44" ht="11.25">
      <c r="A32" s="188">
        <v>29</v>
      </c>
      <c r="B32" s="190">
        <v>6</v>
      </c>
      <c r="C32" s="190">
        <v>6</v>
      </c>
      <c r="D32" s="208" t="s">
        <v>347</v>
      </c>
      <c r="E32" s="200">
        <v>2001</v>
      </c>
      <c r="F32" s="190">
        <v>2</v>
      </c>
      <c r="G32" s="210" t="s">
        <v>172</v>
      </c>
      <c r="H32" s="200" t="s">
        <v>725</v>
      </c>
      <c r="I32" s="200">
        <v>10</v>
      </c>
      <c r="J32" s="201">
        <v>1314</v>
      </c>
      <c r="K32" s="202">
        <v>6</v>
      </c>
      <c r="L32" s="203">
        <v>5309</v>
      </c>
      <c r="M32" s="203">
        <v>15149</v>
      </c>
      <c r="AO32" s="205">
        <v>15149</v>
      </c>
      <c r="AP32" s="206">
        <v>113</v>
      </c>
      <c r="AQ32" s="190">
        <v>34</v>
      </c>
      <c r="AR32" s="190">
        <v>2</v>
      </c>
    </row>
    <row r="33" spans="2:44" ht="11.25">
      <c r="B33" s="190">
        <v>3</v>
      </c>
      <c r="C33" s="190">
        <v>5</v>
      </c>
      <c r="D33" s="208" t="s">
        <v>336</v>
      </c>
      <c r="E33" s="200">
        <v>2001</v>
      </c>
      <c r="F33" s="190">
        <v>2</v>
      </c>
      <c r="G33" s="210" t="s">
        <v>166</v>
      </c>
      <c r="H33" s="200" t="s">
        <v>725</v>
      </c>
      <c r="I33" s="200">
        <v>10</v>
      </c>
      <c r="J33" s="201">
        <v>1500</v>
      </c>
      <c r="K33" s="202">
        <v>5</v>
      </c>
      <c r="L33" s="203" t="s">
        <v>631</v>
      </c>
      <c r="M33" s="203" t="s">
        <v>631</v>
      </c>
      <c r="AO33" s="205" t="s">
        <v>631</v>
      </c>
      <c r="AQ33" s="190">
        <v>34</v>
      </c>
      <c r="AR33" s="190">
        <v>2</v>
      </c>
    </row>
    <row r="34" spans="1:9" ht="11.25">
      <c r="A34" s="188">
        <v>0</v>
      </c>
      <c r="E34" s="200" t="s">
        <v>752</v>
      </c>
      <c r="H34" s="200" t="s">
        <v>726</v>
      </c>
      <c r="I34" s="200">
        <v>10</v>
      </c>
    </row>
    <row r="35" spans="1:44" ht="11.25">
      <c r="A35" s="188">
        <v>1</v>
      </c>
      <c r="B35" s="190">
        <v>10</v>
      </c>
      <c r="C35" s="190">
        <v>3</v>
      </c>
      <c r="D35" s="208" t="s">
        <v>358</v>
      </c>
      <c r="E35" s="200">
        <v>2000</v>
      </c>
      <c r="F35" s="190">
        <v>2</v>
      </c>
      <c r="G35" s="210" t="s">
        <v>186</v>
      </c>
      <c r="H35" s="200" t="s">
        <v>726</v>
      </c>
      <c r="I35" s="200">
        <v>10</v>
      </c>
      <c r="J35" s="201">
        <v>1086</v>
      </c>
      <c r="K35" s="202">
        <v>7</v>
      </c>
      <c r="L35" s="203">
        <v>3445</v>
      </c>
      <c r="M35" s="203">
        <v>11137</v>
      </c>
      <c r="AO35" s="205">
        <v>11137</v>
      </c>
      <c r="AP35" s="206">
        <v>433</v>
      </c>
      <c r="AQ35" s="190">
        <v>34</v>
      </c>
      <c r="AR35" s="190">
        <v>2</v>
      </c>
    </row>
    <row r="36" spans="1:44" ht="11.25">
      <c r="A36" s="188">
        <v>2</v>
      </c>
      <c r="B36" s="190">
        <v>10</v>
      </c>
      <c r="C36" s="190">
        <v>6</v>
      </c>
      <c r="D36" s="208" t="s">
        <v>365</v>
      </c>
      <c r="E36" s="200">
        <v>2000</v>
      </c>
      <c r="F36" s="190">
        <v>2</v>
      </c>
      <c r="G36" s="210" t="s">
        <v>144</v>
      </c>
      <c r="H36" s="200" t="s">
        <v>726</v>
      </c>
      <c r="I36" s="200">
        <v>10</v>
      </c>
      <c r="J36" s="201">
        <v>1169</v>
      </c>
      <c r="K36" s="202">
        <v>17</v>
      </c>
      <c r="L36" s="203">
        <v>3428</v>
      </c>
      <c r="M36" s="203">
        <v>11276</v>
      </c>
      <c r="AO36" s="205">
        <v>11276</v>
      </c>
      <c r="AP36" s="206">
        <v>409</v>
      </c>
      <c r="AQ36" s="190">
        <v>34</v>
      </c>
      <c r="AR36" s="190">
        <v>2</v>
      </c>
    </row>
    <row r="37" spans="1:44" ht="11.25">
      <c r="A37" s="188">
        <v>3</v>
      </c>
      <c r="B37" s="190">
        <v>10</v>
      </c>
      <c r="C37" s="190">
        <v>2</v>
      </c>
      <c r="D37" s="208" t="s">
        <v>360</v>
      </c>
      <c r="E37" s="200">
        <v>2000</v>
      </c>
      <c r="F37" s="190">
        <v>2</v>
      </c>
      <c r="G37" s="210" t="s">
        <v>156</v>
      </c>
      <c r="H37" s="200" t="s">
        <v>726</v>
      </c>
      <c r="I37" s="200">
        <v>10</v>
      </c>
      <c r="J37" s="201">
        <v>1160</v>
      </c>
      <c r="K37" s="202">
        <v>3</v>
      </c>
      <c r="L37" s="203">
        <v>3594</v>
      </c>
      <c r="M37" s="203">
        <v>11355</v>
      </c>
      <c r="AO37" s="205">
        <v>11355</v>
      </c>
      <c r="AP37" s="206">
        <v>395</v>
      </c>
      <c r="AQ37" s="190">
        <v>34</v>
      </c>
      <c r="AR37" s="190">
        <v>2</v>
      </c>
    </row>
    <row r="38" spans="1:44" ht="11.25">
      <c r="A38" s="188">
        <v>4</v>
      </c>
      <c r="B38" s="190">
        <v>10</v>
      </c>
      <c r="C38" s="190">
        <v>4</v>
      </c>
      <c r="D38" s="208" t="s">
        <v>355</v>
      </c>
      <c r="E38" s="200">
        <v>2000</v>
      </c>
      <c r="F38" s="190">
        <v>2</v>
      </c>
      <c r="G38" s="210" t="s">
        <v>186</v>
      </c>
      <c r="H38" s="200" t="s">
        <v>726</v>
      </c>
      <c r="I38" s="200">
        <v>10</v>
      </c>
      <c r="J38" s="201">
        <v>1150</v>
      </c>
      <c r="K38" s="202">
        <v>7</v>
      </c>
      <c r="L38" s="203">
        <v>3619</v>
      </c>
      <c r="M38" s="203">
        <v>11540</v>
      </c>
      <c r="AO38" s="205">
        <v>11540</v>
      </c>
      <c r="AP38" s="206">
        <v>367</v>
      </c>
      <c r="AQ38" s="190">
        <v>34</v>
      </c>
      <c r="AR38" s="190">
        <v>2</v>
      </c>
    </row>
    <row r="39" spans="1:44" ht="11.25">
      <c r="A39" s="188">
        <v>5</v>
      </c>
      <c r="B39" s="190">
        <v>9</v>
      </c>
      <c r="C39" s="190">
        <v>4</v>
      </c>
      <c r="D39" s="208" t="s">
        <v>364</v>
      </c>
      <c r="E39" s="200">
        <v>2000</v>
      </c>
      <c r="F39" s="190">
        <v>2</v>
      </c>
      <c r="G39" s="210" t="s">
        <v>186</v>
      </c>
      <c r="H39" s="200" t="s">
        <v>726</v>
      </c>
      <c r="I39" s="200">
        <v>10</v>
      </c>
      <c r="J39" s="201">
        <v>1180</v>
      </c>
      <c r="K39" s="202">
        <v>7</v>
      </c>
      <c r="L39" s="203">
        <v>3641</v>
      </c>
      <c r="M39" s="203">
        <v>11590</v>
      </c>
      <c r="AO39" s="205">
        <v>11590</v>
      </c>
      <c r="AP39" s="206">
        <v>360</v>
      </c>
      <c r="AQ39" s="190">
        <v>34</v>
      </c>
      <c r="AR39" s="190">
        <v>2</v>
      </c>
    </row>
    <row r="40" spans="1:44" ht="11.25">
      <c r="A40" s="188">
        <v>6</v>
      </c>
      <c r="B40" s="190">
        <v>9</v>
      </c>
      <c r="C40" s="190">
        <v>2</v>
      </c>
      <c r="D40" s="208" t="s">
        <v>361</v>
      </c>
      <c r="E40" s="200">
        <v>2000</v>
      </c>
      <c r="F40" s="190">
        <v>2</v>
      </c>
      <c r="G40" s="210" t="s">
        <v>158</v>
      </c>
      <c r="H40" s="200" t="s">
        <v>726</v>
      </c>
      <c r="I40" s="200">
        <v>10</v>
      </c>
      <c r="J40" s="201">
        <v>1189</v>
      </c>
      <c r="K40" s="202">
        <v>14</v>
      </c>
      <c r="L40" s="203">
        <v>3665</v>
      </c>
      <c r="M40" s="203">
        <v>11647</v>
      </c>
      <c r="AO40" s="205">
        <v>11647</v>
      </c>
      <c r="AP40" s="206">
        <v>352</v>
      </c>
      <c r="AQ40" s="190">
        <v>34</v>
      </c>
      <c r="AR40" s="190">
        <v>2</v>
      </c>
    </row>
    <row r="41" spans="1:44" ht="11.25">
      <c r="A41" s="188">
        <v>7</v>
      </c>
      <c r="B41" s="190">
        <v>9</v>
      </c>
      <c r="C41" s="190">
        <v>3</v>
      </c>
      <c r="D41" s="208" t="s">
        <v>350</v>
      </c>
      <c r="E41" s="200">
        <v>2000</v>
      </c>
      <c r="F41" s="190">
        <v>2</v>
      </c>
      <c r="G41" s="210" t="s">
        <v>181</v>
      </c>
      <c r="H41" s="200" t="s">
        <v>726</v>
      </c>
      <c r="I41" s="200">
        <v>10</v>
      </c>
      <c r="J41" s="201">
        <v>1174</v>
      </c>
      <c r="K41" s="202">
        <v>18</v>
      </c>
      <c r="L41" s="203">
        <v>3705</v>
      </c>
      <c r="M41" s="203">
        <v>11772</v>
      </c>
      <c r="AO41" s="205">
        <v>11772</v>
      </c>
      <c r="AP41" s="206">
        <v>335</v>
      </c>
      <c r="AQ41" s="190">
        <v>34</v>
      </c>
      <c r="AR41" s="190">
        <v>2</v>
      </c>
    </row>
    <row r="42" spans="1:44" ht="11.25">
      <c r="A42" s="188">
        <v>8</v>
      </c>
      <c r="B42" s="190">
        <v>8</v>
      </c>
      <c r="C42" s="190">
        <v>2</v>
      </c>
      <c r="D42" s="208" t="s">
        <v>617</v>
      </c>
      <c r="E42" s="200">
        <v>2000</v>
      </c>
      <c r="F42" s="190">
        <v>2</v>
      </c>
      <c r="G42" s="210" t="s">
        <v>609</v>
      </c>
      <c r="H42" s="200" t="s">
        <v>726</v>
      </c>
      <c r="I42" s="200">
        <v>10</v>
      </c>
      <c r="J42" s="201">
        <v>1233</v>
      </c>
      <c r="K42" s="202">
        <v>23</v>
      </c>
      <c r="L42" s="203">
        <v>3783</v>
      </c>
      <c r="M42" s="203">
        <v>11779</v>
      </c>
      <c r="AO42" s="205">
        <v>11779</v>
      </c>
      <c r="AP42" s="206">
        <v>334</v>
      </c>
      <c r="AQ42" s="190">
        <v>34</v>
      </c>
      <c r="AR42" s="190">
        <v>2</v>
      </c>
    </row>
    <row r="43" spans="1:44" ht="11.25">
      <c r="A43" s="188">
        <v>9</v>
      </c>
      <c r="B43" s="190">
        <v>8</v>
      </c>
      <c r="C43" s="190">
        <v>3</v>
      </c>
      <c r="D43" s="208" t="s">
        <v>346</v>
      </c>
      <c r="E43" s="200">
        <v>2000</v>
      </c>
      <c r="F43" s="190">
        <v>2</v>
      </c>
      <c r="G43" s="210" t="s">
        <v>267</v>
      </c>
      <c r="H43" s="200" t="s">
        <v>726</v>
      </c>
      <c r="I43" s="200">
        <v>10</v>
      </c>
      <c r="J43" s="201">
        <v>1200</v>
      </c>
      <c r="K43" s="202">
        <v>11</v>
      </c>
      <c r="L43" s="203">
        <v>3747</v>
      </c>
      <c r="M43" s="203">
        <v>11811</v>
      </c>
      <c r="AO43" s="205">
        <v>11811</v>
      </c>
      <c r="AP43" s="206">
        <v>330</v>
      </c>
      <c r="AQ43" s="190">
        <v>34</v>
      </c>
      <c r="AR43" s="190">
        <v>2</v>
      </c>
    </row>
    <row r="44" spans="1:44" ht="11.25">
      <c r="A44" s="188">
        <v>10</v>
      </c>
      <c r="B44" s="190">
        <v>10</v>
      </c>
      <c r="C44" s="190">
        <v>5</v>
      </c>
      <c r="D44" s="208" t="s">
        <v>353</v>
      </c>
      <c r="E44" s="200">
        <v>2000</v>
      </c>
      <c r="F44" s="190">
        <v>2</v>
      </c>
      <c r="G44" s="210" t="s">
        <v>273</v>
      </c>
      <c r="H44" s="200" t="s">
        <v>726</v>
      </c>
      <c r="I44" s="200">
        <v>10</v>
      </c>
      <c r="J44" s="201">
        <v>1169</v>
      </c>
      <c r="K44" s="202">
        <v>8</v>
      </c>
      <c r="L44" s="203">
        <v>3725</v>
      </c>
      <c r="M44" s="203">
        <v>11938</v>
      </c>
      <c r="AO44" s="205">
        <v>11938</v>
      </c>
      <c r="AP44" s="206">
        <v>314</v>
      </c>
      <c r="AQ44" s="190">
        <v>34</v>
      </c>
      <c r="AR44" s="190">
        <v>2</v>
      </c>
    </row>
    <row r="45" spans="1:44" ht="11.25">
      <c r="A45" s="188">
        <v>11</v>
      </c>
      <c r="B45" s="190">
        <v>8</v>
      </c>
      <c r="C45" s="190">
        <v>4</v>
      </c>
      <c r="D45" s="208" t="s">
        <v>352</v>
      </c>
      <c r="E45" s="200">
        <v>2000</v>
      </c>
      <c r="F45" s="190">
        <v>2</v>
      </c>
      <c r="G45" s="210" t="s">
        <v>140</v>
      </c>
      <c r="H45" s="200" t="s">
        <v>726</v>
      </c>
      <c r="I45" s="200">
        <v>10</v>
      </c>
      <c r="J45" s="201">
        <v>1217</v>
      </c>
      <c r="K45" s="202">
        <v>22</v>
      </c>
      <c r="L45" s="203">
        <v>3929</v>
      </c>
      <c r="M45" s="203">
        <v>12147</v>
      </c>
      <c r="AO45" s="205">
        <v>12147</v>
      </c>
      <c r="AP45" s="206">
        <v>291</v>
      </c>
      <c r="AQ45" s="190">
        <v>34</v>
      </c>
      <c r="AR45" s="190">
        <v>2</v>
      </c>
    </row>
    <row r="46" spans="1:44" ht="11.25">
      <c r="A46" s="188">
        <v>12</v>
      </c>
      <c r="B46" s="190">
        <v>7</v>
      </c>
      <c r="C46" s="190">
        <v>1</v>
      </c>
      <c r="D46" s="208" t="s">
        <v>584</v>
      </c>
      <c r="E46" s="200">
        <v>2000</v>
      </c>
      <c r="F46" s="190">
        <v>2</v>
      </c>
      <c r="G46" s="210" t="s">
        <v>144</v>
      </c>
      <c r="H46" s="200" t="s">
        <v>726</v>
      </c>
      <c r="I46" s="200">
        <v>10</v>
      </c>
      <c r="J46" s="201">
        <v>1281</v>
      </c>
      <c r="K46" s="202">
        <v>17</v>
      </c>
      <c r="L46" s="203">
        <v>3916</v>
      </c>
      <c r="M46" s="203">
        <v>12375</v>
      </c>
      <c r="AO46" s="205">
        <v>12375</v>
      </c>
      <c r="AP46" s="206">
        <v>268</v>
      </c>
      <c r="AQ46" s="190">
        <v>34</v>
      </c>
      <c r="AR46" s="190">
        <v>2</v>
      </c>
    </row>
    <row r="47" spans="1:44" ht="11.25">
      <c r="A47" s="188">
        <v>13</v>
      </c>
      <c r="B47" s="190">
        <v>6</v>
      </c>
      <c r="C47" s="190">
        <v>2</v>
      </c>
      <c r="D47" s="208" t="s">
        <v>327</v>
      </c>
      <c r="E47" s="200">
        <v>2000</v>
      </c>
      <c r="F47" s="190">
        <v>2</v>
      </c>
      <c r="G47" s="210" t="s">
        <v>132</v>
      </c>
      <c r="H47" s="200" t="s">
        <v>726</v>
      </c>
      <c r="I47" s="200">
        <v>10</v>
      </c>
      <c r="J47" s="201">
        <v>1300</v>
      </c>
      <c r="K47" s="202">
        <v>13</v>
      </c>
      <c r="L47" s="203">
        <v>4204</v>
      </c>
      <c r="M47" s="203">
        <v>12934</v>
      </c>
      <c r="AO47" s="205">
        <v>12934</v>
      </c>
      <c r="AP47" s="206">
        <v>220</v>
      </c>
      <c r="AQ47" s="190">
        <v>34</v>
      </c>
      <c r="AR47" s="190">
        <v>2</v>
      </c>
    </row>
    <row r="48" spans="1:44" ht="11.25">
      <c r="A48" s="188">
        <v>14</v>
      </c>
      <c r="B48" s="190">
        <v>8</v>
      </c>
      <c r="C48" s="190">
        <v>5</v>
      </c>
      <c r="D48" s="208" t="s">
        <v>341</v>
      </c>
      <c r="E48" s="200">
        <v>2000</v>
      </c>
      <c r="F48" s="190">
        <v>2</v>
      </c>
      <c r="G48" s="210" t="s">
        <v>179</v>
      </c>
      <c r="H48" s="200" t="s">
        <v>726</v>
      </c>
      <c r="I48" s="200">
        <v>10</v>
      </c>
      <c r="J48" s="201">
        <v>1239</v>
      </c>
      <c r="K48" s="202">
        <v>26</v>
      </c>
      <c r="L48" s="203">
        <v>4202</v>
      </c>
      <c r="M48" s="203">
        <v>12962</v>
      </c>
      <c r="AO48" s="205">
        <v>12962</v>
      </c>
      <c r="AP48" s="206">
        <v>218</v>
      </c>
      <c r="AQ48" s="190">
        <v>34</v>
      </c>
      <c r="AR48" s="190">
        <v>2</v>
      </c>
    </row>
    <row r="49" spans="1:44" ht="11.25">
      <c r="A49" s="188">
        <v>15</v>
      </c>
      <c r="B49" s="190">
        <v>7</v>
      </c>
      <c r="C49" s="190">
        <v>5</v>
      </c>
      <c r="D49" s="208" t="s">
        <v>334</v>
      </c>
      <c r="E49" s="200">
        <v>2000</v>
      </c>
      <c r="F49" s="190">
        <v>2</v>
      </c>
      <c r="G49" s="210" t="s">
        <v>179</v>
      </c>
      <c r="H49" s="200" t="s">
        <v>726</v>
      </c>
      <c r="I49" s="200">
        <v>10</v>
      </c>
      <c r="J49" s="201">
        <v>1268</v>
      </c>
      <c r="K49" s="202">
        <v>26</v>
      </c>
      <c r="L49" s="203">
        <v>4437</v>
      </c>
      <c r="M49" s="203">
        <v>13567</v>
      </c>
      <c r="AO49" s="205">
        <v>13567</v>
      </c>
      <c r="AP49" s="206">
        <v>179</v>
      </c>
      <c r="AQ49" s="190">
        <v>34</v>
      </c>
      <c r="AR49" s="190">
        <v>2</v>
      </c>
    </row>
    <row r="50" spans="1:44" ht="11.25">
      <c r="A50" s="188">
        <v>16</v>
      </c>
      <c r="B50" s="190">
        <v>4</v>
      </c>
      <c r="C50" s="190">
        <v>4</v>
      </c>
      <c r="D50" s="208" t="s">
        <v>340</v>
      </c>
      <c r="E50" s="200">
        <v>2000</v>
      </c>
      <c r="F50" s="190">
        <v>2</v>
      </c>
      <c r="G50" s="210" t="s">
        <v>132</v>
      </c>
      <c r="H50" s="200" t="s">
        <v>726</v>
      </c>
      <c r="I50" s="200">
        <v>10</v>
      </c>
      <c r="J50" s="201">
        <v>1380</v>
      </c>
      <c r="K50" s="202">
        <v>13</v>
      </c>
      <c r="L50" s="203">
        <v>4769</v>
      </c>
      <c r="M50" s="203">
        <v>13738</v>
      </c>
      <c r="AO50" s="205">
        <v>13738</v>
      </c>
      <c r="AP50" s="206">
        <v>170</v>
      </c>
      <c r="AQ50" s="190">
        <v>34</v>
      </c>
      <c r="AR50" s="190">
        <v>2</v>
      </c>
    </row>
    <row r="51" spans="1:44" ht="11.25">
      <c r="A51" s="188">
        <v>17</v>
      </c>
      <c r="B51" s="190">
        <v>3</v>
      </c>
      <c r="C51" s="190">
        <v>4</v>
      </c>
      <c r="D51" s="208" t="s">
        <v>329</v>
      </c>
      <c r="E51" s="200">
        <v>2000</v>
      </c>
      <c r="F51" s="190">
        <v>2</v>
      </c>
      <c r="G51" s="210" t="s">
        <v>144</v>
      </c>
      <c r="H51" s="200" t="s">
        <v>726</v>
      </c>
      <c r="I51" s="200">
        <v>10</v>
      </c>
      <c r="J51" s="201">
        <v>1468</v>
      </c>
      <c r="K51" s="202">
        <v>17</v>
      </c>
      <c r="L51" s="203">
        <v>4613</v>
      </c>
      <c r="M51" s="203">
        <v>13905</v>
      </c>
      <c r="AO51" s="205">
        <v>13905</v>
      </c>
      <c r="AP51" s="206">
        <v>162</v>
      </c>
      <c r="AQ51" s="190">
        <v>34</v>
      </c>
      <c r="AR51" s="190">
        <v>2</v>
      </c>
    </row>
    <row r="52" spans="1:44" ht="11.25">
      <c r="A52" s="188">
        <v>18</v>
      </c>
      <c r="B52" s="190">
        <v>4</v>
      </c>
      <c r="C52" s="190">
        <v>2</v>
      </c>
      <c r="D52" s="208" t="s">
        <v>328</v>
      </c>
      <c r="E52" s="200">
        <v>2000</v>
      </c>
      <c r="F52" s="190">
        <v>2</v>
      </c>
      <c r="G52" s="210" t="s">
        <v>132</v>
      </c>
      <c r="H52" s="200" t="s">
        <v>726</v>
      </c>
      <c r="I52" s="200">
        <v>10</v>
      </c>
      <c r="J52" s="201">
        <v>1390</v>
      </c>
      <c r="K52" s="202">
        <v>13</v>
      </c>
      <c r="L52" s="203">
        <v>4709</v>
      </c>
      <c r="M52" s="203">
        <v>14093</v>
      </c>
      <c r="AO52" s="205">
        <v>14093</v>
      </c>
      <c r="AP52" s="206">
        <v>153</v>
      </c>
      <c r="AQ52" s="190">
        <v>34</v>
      </c>
      <c r="AR52" s="190">
        <v>2</v>
      </c>
    </row>
    <row r="53" spans="1:44" ht="11.25">
      <c r="A53" s="188">
        <v>19</v>
      </c>
      <c r="B53" s="190">
        <v>3</v>
      </c>
      <c r="C53" s="190">
        <v>3</v>
      </c>
      <c r="D53" s="208" t="s">
        <v>338</v>
      </c>
      <c r="E53" s="200">
        <v>2000</v>
      </c>
      <c r="F53" s="190">
        <v>2</v>
      </c>
      <c r="G53" s="210" t="s">
        <v>132</v>
      </c>
      <c r="H53" s="200" t="s">
        <v>726</v>
      </c>
      <c r="I53" s="200">
        <v>10</v>
      </c>
      <c r="J53" s="201">
        <v>1430</v>
      </c>
      <c r="K53" s="202">
        <v>13</v>
      </c>
      <c r="L53" s="203">
        <v>4896</v>
      </c>
      <c r="M53" s="203">
        <v>14401</v>
      </c>
      <c r="AO53" s="205">
        <v>14401</v>
      </c>
      <c r="AP53" s="206">
        <v>140</v>
      </c>
      <c r="AQ53" s="190">
        <v>34</v>
      </c>
      <c r="AR53" s="190">
        <v>2</v>
      </c>
    </row>
    <row r="54" spans="1:44" ht="11.25">
      <c r="A54" s="188">
        <v>20</v>
      </c>
      <c r="B54" s="190">
        <v>3</v>
      </c>
      <c r="C54" s="190">
        <v>1</v>
      </c>
      <c r="D54" s="208" t="s">
        <v>342</v>
      </c>
      <c r="E54" s="200">
        <v>2000</v>
      </c>
      <c r="F54" s="190">
        <v>2</v>
      </c>
      <c r="G54" s="210" t="s">
        <v>193</v>
      </c>
      <c r="H54" s="200" t="s">
        <v>726</v>
      </c>
      <c r="I54" s="200">
        <v>10</v>
      </c>
      <c r="J54" s="201">
        <v>1524</v>
      </c>
      <c r="K54" s="202">
        <v>21</v>
      </c>
      <c r="L54" s="203">
        <v>5077</v>
      </c>
      <c r="M54" s="203">
        <v>14477</v>
      </c>
      <c r="AO54" s="205">
        <v>14477</v>
      </c>
      <c r="AP54" s="206">
        <v>136</v>
      </c>
      <c r="AQ54" s="190">
        <v>34</v>
      </c>
      <c r="AR54" s="190">
        <v>2</v>
      </c>
    </row>
    <row r="55" spans="1:44" ht="11.25">
      <c r="A55" s="188">
        <v>21</v>
      </c>
      <c r="B55" s="190">
        <v>1</v>
      </c>
      <c r="C55" s="190">
        <v>4</v>
      </c>
      <c r="D55" s="208" t="s">
        <v>326</v>
      </c>
      <c r="E55" s="200">
        <v>2000</v>
      </c>
      <c r="F55" s="190">
        <v>2</v>
      </c>
      <c r="G55" s="210" t="s">
        <v>193</v>
      </c>
      <c r="H55" s="200" t="s">
        <v>726</v>
      </c>
      <c r="I55" s="200">
        <v>10</v>
      </c>
      <c r="J55" s="201">
        <v>2020</v>
      </c>
      <c r="K55" s="202">
        <v>21</v>
      </c>
      <c r="L55" s="203">
        <v>5195</v>
      </c>
      <c r="M55" s="203">
        <v>15734</v>
      </c>
      <c r="AO55" s="205">
        <v>15734</v>
      </c>
      <c r="AP55" s="206">
        <v>97</v>
      </c>
      <c r="AQ55" s="190">
        <v>34</v>
      </c>
      <c r="AR55" s="190">
        <v>2</v>
      </c>
    </row>
    <row r="56" spans="2:44" ht="11.25">
      <c r="B56" s="190">
        <v>1</v>
      </c>
      <c r="C56" s="190">
        <v>2</v>
      </c>
      <c r="D56" s="208" t="s">
        <v>318</v>
      </c>
      <c r="E56" s="200">
        <v>2000</v>
      </c>
      <c r="F56" s="190">
        <v>2</v>
      </c>
      <c r="G56" s="210" t="s">
        <v>193</v>
      </c>
      <c r="H56" s="200" t="s">
        <v>726</v>
      </c>
      <c r="I56" s="200">
        <v>10</v>
      </c>
      <c r="J56" s="201">
        <v>2090</v>
      </c>
      <c r="K56" s="202">
        <v>21</v>
      </c>
      <c r="L56" s="203" t="s">
        <v>631</v>
      </c>
      <c r="M56" s="203" t="s">
        <v>631</v>
      </c>
      <c r="AO56" s="205" t="s">
        <v>631</v>
      </c>
      <c r="AQ56" s="190">
        <v>34</v>
      </c>
      <c r="AR56" s="190">
        <v>2</v>
      </c>
    </row>
    <row r="57" spans="2:44" ht="11.25">
      <c r="B57" s="190">
        <v>6</v>
      </c>
      <c r="C57" s="190">
        <v>5</v>
      </c>
      <c r="D57" s="208" t="s">
        <v>324</v>
      </c>
      <c r="E57" s="200">
        <v>2000</v>
      </c>
      <c r="F57" s="190">
        <v>2</v>
      </c>
      <c r="G57" s="210" t="s">
        <v>168</v>
      </c>
      <c r="H57" s="200" t="s">
        <v>726</v>
      </c>
      <c r="I57" s="200">
        <v>10</v>
      </c>
      <c r="J57" s="201">
        <v>1312</v>
      </c>
      <c r="K57" s="202">
        <v>10</v>
      </c>
      <c r="L57" s="203" t="s">
        <v>631</v>
      </c>
      <c r="M57" s="203" t="s">
        <v>631</v>
      </c>
      <c r="AO57" s="205" t="s">
        <v>631</v>
      </c>
      <c r="AQ57" s="190">
        <v>34</v>
      </c>
      <c r="AR57" s="190">
        <v>2</v>
      </c>
    </row>
    <row r="58" spans="2:44" ht="11.25">
      <c r="B58" s="190">
        <v>7</v>
      </c>
      <c r="C58" s="190">
        <v>4</v>
      </c>
      <c r="D58" s="208" t="s">
        <v>331</v>
      </c>
      <c r="E58" s="200">
        <v>2000</v>
      </c>
      <c r="F58" s="190">
        <v>2</v>
      </c>
      <c r="G58" s="210" t="s">
        <v>181</v>
      </c>
      <c r="H58" s="200" t="s">
        <v>726</v>
      </c>
      <c r="I58" s="200">
        <v>10</v>
      </c>
      <c r="J58" s="201">
        <v>1258</v>
      </c>
      <c r="K58" s="202">
        <v>18</v>
      </c>
      <c r="L58" s="203" t="s">
        <v>631</v>
      </c>
      <c r="M58" s="203" t="s">
        <v>631</v>
      </c>
      <c r="AO58" s="205" t="s">
        <v>631</v>
      </c>
      <c r="AQ58" s="190">
        <v>34</v>
      </c>
      <c r="AR58" s="190">
        <v>2</v>
      </c>
    </row>
    <row r="59" spans="1:9" ht="11.25">
      <c r="A59" s="188">
        <v>0</v>
      </c>
      <c r="E59" s="200" t="s">
        <v>643</v>
      </c>
      <c r="H59" s="200" t="s">
        <v>133</v>
      </c>
      <c r="I59" s="200">
        <v>10</v>
      </c>
    </row>
    <row r="60" spans="2:44" ht="11.25">
      <c r="B60" s="190">
        <v>9</v>
      </c>
      <c r="C60" s="190">
        <v>1</v>
      </c>
      <c r="D60" s="208" t="s">
        <v>471</v>
      </c>
      <c r="E60" s="200">
        <v>1999</v>
      </c>
      <c r="F60" s="190">
        <v>2</v>
      </c>
      <c r="G60" s="210" t="s">
        <v>149</v>
      </c>
      <c r="H60" s="200" t="s">
        <v>133</v>
      </c>
      <c r="I60" s="200">
        <v>10</v>
      </c>
      <c r="J60" s="201">
        <v>1200</v>
      </c>
      <c r="K60" s="202">
        <v>2</v>
      </c>
      <c r="L60" s="203" t="s">
        <v>631</v>
      </c>
      <c r="M60" s="203" t="s">
        <v>631</v>
      </c>
      <c r="AO60" s="205" t="s">
        <v>631</v>
      </c>
      <c r="AQ60" s="190">
        <v>34</v>
      </c>
      <c r="AR60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unka22">
    <tabColor indexed="42"/>
  </sheetPr>
  <dimension ref="A1:AS89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MENU2!B13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MENU2!E13</f>
        <v>100 férfi hát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753</v>
      </c>
      <c r="H3" s="200" t="s">
        <v>727</v>
      </c>
      <c r="I3" s="200">
        <v>11</v>
      </c>
    </row>
    <row r="4" spans="1:44" ht="11.25">
      <c r="A4" s="188">
        <v>1</v>
      </c>
      <c r="B4" s="190">
        <v>13</v>
      </c>
      <c r="C4" s="190">
        <v>6</v>
      </c>
      <c r="D4" s="208" t="s">
        <v>425</v>
      </c>
      <c r="E4" s="200">
        <v>1998</v>
      </c>
      <c r="F4" s="190">
        <v>1</v>
      </c>
      <c r="G4" s="210" t="s">
        <v>172</v>
      </c>
      <c r="H4" s="200" t="s">
        <v>727</v>
      </c>
      <c r="I4" s="200">
        <v>11</v>
      </c>
      <c r="J4" s="201">
        <v>1078</v>
      </c>
      <c r="K4" s="202">
        <v>6</v>
      </c>
      <c r="L4" s="203">
        <v>3563</v>
      </c>
      <c r="M4" s="203">
        <v>11303</v>
      </c>
      <c r="AO4" s="205">
        <v>11303</v>
      </c>
      <c r="AP4" s="206">
        <v>402</v>
      </c>
      <c r="AQ4" s="190">
        <v>15</v>
      </c>
      <c r="AR4" s="190">
        <v>2</v>
      </c>
    </row>
    <row r="5" spans="1:44" ht="11.25">
      <c r="A5" s="188">
        <v>2</v>
      </c>
      <c r="B5" s="190">
        <v>10</v>
      </c>
      <c r="C5" s="190">
        <v>5</v>
      </c>
      <c r="D5" s="208" t="s">
        <v>421</v>
      </c>
      <c r="E5" s="200">
        <v>1998</v>
      </c>
      <c r="F5" s="190">
        <v>1</v>
      </c>
      <c r="G5" s="210" t="s">
        <v>273</v>
      </c>
      <c r="H5" s="200" t="s">
        <v>727</v>
      </c>
      <c r="I5" s="200">
        <v>11</v>
      </c>
      <c r="J5" s="201">
        <v>1122</v>
      </c>
      <c r="K5" s="202">
        <v>8</v>
      </c>
      <c r="L5" s="203">
        <v>3651</v>
      </c>
      <c r="M5" s="203">
        <v>11447</v>
      </c>
      <c r="AO5" s="205">
        <v>11447</v>
      </c>
      <c r="AP5" s="206">
        <v>379</v>
      </c>
      <c r="AQ5" s="190">
        <v>15</v>
      </c>
      <c r="AR5" s="190">
        <v>2</v>
      </c>
    </row>
    <row r="6" spans="1:44" ht="11.25">
      <c r="A6" s="188">
        <v>3</v>
      </c>
      <c r="B6" s="190">
        <v>10</v>
      </c>
      <c r="C6" s="190">
        <v>1</v>
      </c>
      <c r="D6" s="208" t="s">
        <v>419</v>
      </c>
      <c r="E6" s="200">
        <v>1999</v>
      </c>
      <c r="F6" s="190">
        <v>1</v>
      </c>
      <c r="G6" s="210" t="s">
        <v>156</v>
      </c>
      <c r="H6" s="200" t="s">
        <v>727</v>
      </c>
      <c r="I6" s="200">
        <v>11</v>
      </c>
      <c r="J6" s="201">
        <v>1130</v>
      </c>
      <c r="K6" s="202">
        <v>3</v>
      </c>
      <c r="L6" s="203">
        <v>3716</v>
      </c>
      <c r="M6" s="203">
        <v>11502</v>
      </c>
      <c r="AO6" s="205">
        <v>11502</v>
      </c>
      <c r="AP6" s="206">
        <v>371</v>
      </c>
      <c r="AQ6" s="190">
        <v>15</v>
      </c>
      <c r="AR6" s="190">
        <v>2</v>
      </c>
    </row>
    <row r="7" spans="1:44" ht="11.25">
      <c r="A7" s="188">
        <v>4</v>
      </c>
      <c r="B7" s="190">
        <v>7</v>
      </c>
      <c r="C7" s="190">
        <v>3</v>
      </c>
      <c r="D7" s="208" t="s">
        <v>417</v>
      </c>
      <c r="E7" s="200">
        <v>1999</v>
      </c>
      <c r="F7" s="190">
        <v>1</v>
      </c>
      <c r="G7" s="210" t="s">
        <v>310</v>
      </c>
      <c r="H7" s="200" t="s">
        <v>727</v>
      </c>
      <c r="I7" s="200">
        <v>11</v>
      </c>
      <c r="J7" s="201">
        <v>1200</v>
      </c>
      <c r="K7" s="202">
        <v>25</v>
      </c>
      <c r="L7" s="203">
        <v>3703</v>
      </c>
      <c r="M7" s="203">
        <v>11559</v>
      </c>
      <c r="AO7" s="205">
        <v>11559</v>
      </c>
      <c r="AP7" s="206">
        <v>363</v>
      </c>
      <c r="AQ7" s="190">
        <v>15</v>
      </c>
      <c r="AR7" s="190">
        <v>2</v>
      </c>
    </row>
    <row r="8" spans="1:44" ht="11.25">
      <c r="A8" s="188">
        <v>5</v>
      </c>
      <c r="B8" s="190">
        <v>10</v>
      </c>
      <c r="C8" s="190">
        <v>4</v>
      </c>
      <c r="D8" s="208" t="s">
        <v>424</v>
      </c>
      <c r="E8" s="200">
        <v>1998</v>
      </c>
      <c r="F8" s="190">
        <v>1</v>
      </c>
      <c r="G8" s="210" t="s">
        <v>186</v>
      </c>
      <c r="H8" s="200" t="s">
        <v>727</v>
      </c>
      <c r="I8" s="200">
        <v>11</v>
      </c>
      <c r="J8" s="201">
        <v>1110</v>
      </c>
      <c r="K8" s="202">
        <v>7</v>
      </c>
      <c r="L8" s="203">
        <v>3714</v>
      </c>
      <c r="M8" s="203">
        <v>11586</v>
      </c>
      <c r="AO8" s="205">
        <v>11586</v>
      </c>
      <c r="AP8" s="206">
        <v>359</v>
      </c>
      <c r="AQ8" s="190">
        <v>15</v>
      </c>
      <c r="AR8" s="190">
        <v>2</v>
      </c>
    </row>
    <row r="9" spans="1:44" ht="11.25">
      <c r="A9" s="188">
        <v>6</v>
      </c>
      <c r="B9" s="190">
        <v>8</v>
      </c>
      <c r="C9" s="190">
        <v>3</v>
      </c>
      <c r="D9" s="208" t="s">
        <v>399</v>
      </c>
      <c r="E9" s="200">
        <v>1999</v>
      </c>
      <c r="F9" s="190">
        <v>1</v>
      </c>
      <c r="G9" s="210" t="s">
        <v>149</v>
      </c>
      <c r="H9" s="200" t="s">
        <v>727</v>
      </c>
      <c r="I9" s="200">
        <v>11</v>
      </c>
      <c r="J9" s="201">
        <v>1165</v>
      </c>
      <c r="K9" s="202">
        <v>2</v>
      </c>
      <c r="L9" s="203">
        <v>3748</v>
      </c>
      <c r="M9" s="203">
        <v>11618</v>
      </c>
      <c r="AO9" s="205">
        <v>11618</v>
      </c>
      <c r="AP9" s="206">
        <v>354</v>
      </c>
      <c r="AQ9" s="190">
        <v>15</v>
      </c>
      <c r="AR9" s="190">
        <v>2</v>
      </c>
    </row>
    <row r="10" spans="1:44" ht="11.25">
      <c r="A10" s="188">
        <v>7</v>
      </c>
      <c r="B10" s="190">
        <v>8</v>
      </c>
      <c r="C10" s="190">
        <v>5</v>
      </c>
      <c r="D10" s="208" t="s">
        <v>392</v>
      </c>
      <c r="E10" s="200">
        <v>1998</v>
      </c>
      <c r="F10" s="190">
        <v>1</v>
      </c>
      <c r="G10" s="210" t="s">
        <v>158</v>
      </c>
      <c r="H10" s="200" t="s">
        <v>727</v>
      </c>
      <c r="I10" s="200">
        <v>11</v>
      </c>
      <c r="J10" s="201">
        <v>1190</v>
      </c>
      <c r="K10" s="202">
        <v>14</v>
      </c>
      <c r="L10" s="203">
        <v>3843</v>
      </c>
      <c r="M10" s="203">
        <v>11708</v>
      </c>
      <c r="AO10" s="205">
        <v>11708</v>
      </c>
      <c r="AP10" s="206">
        <v>342</v>
      </c>
      <c r="AQ10" s="190">
        <v>15</v>
      </c>
      <c r="AR10" s="190">
        <v>2</v>
      </c>
    </row>
    <row r="11" spans="1:44" ht="11.25">
      <c r="A11" s="188">
        <v>8</v>
      </c>
      <c r="B11" s="190">
        <v>9</v>
      </c>
      <c r="C11" s="190">
        <v>1</v>
      </c>
      <c r="D11" s="208" t="s">
        <v>418</v>
      </c>
      <c r="E11" s="200">
        <v>1999</v>
      </c>
      <c r="F11" s="190">
        <v>1</v>
      </c>
      <c r="G11" s="210" t="s">
        <v>156</v>
      </c>
      <c r="H11" s="200" t="s">
        <v>727</v>
      </c>
      <c r="I11" s="200">
        <v>11</v>
      </c>
      <c r="J11" s="201">
        <v>1160</v>
      </c>
      <c r="K11" s="202">
        <v>3</v>
      </c>
      <c r="L11" s="203">
        <v>3812</v>
      </c>
      <c r="M11" s="203">
        <v>11739</v>
      </c>
      <c r="AO11" s="205">
        <v>11739</v>
      </c>
      <c r="AP11" s="206">
        <v>338</v>
      </c>
      <c r="AQ11" s="190">
        <v>15</v>
      </c>
      <c r="AR11" s="190">
        <v>2</v>
      </c>
    </row>
    <row r="12" spans="1:44" ht="11.25">
      <c r="A12" s="188">
        <v>9</v>
      </c>
      <c r="B12" s="190">
        <v>9</v>
      </c>
      <c r="C12" s="190">
        <v>4</v>
      </c>
      <c r="D12" s="208" t="s">
        <v>427</v>
      </c>
      <c r="E12" s="200">
        <v>1999</v>
      </c>
      <c r="F12" s="190">
        <v>1</v>
      </c>
      <c r="G12" s="210" t="s">
        <v>172</v>
      </c>
      <c r="H12" s="200" t="s">
        <v>727</v>
      </c>
      <c r="I12" s="200">
        <v>11</v>
      </c>
      <c r="J12" s="201">
        <v>1155</v>
      </c>
      <c r="K12" s="202">
        <v>6</v>
      </c>
      <c r="L12" s="203">
        <v>3811</v>
      </c>
      <c r="M12" s="203">
        <v>11897</v>
      </c>
      <c r="AO12" s="205">
        <v>11897</v>
      </c>
      <c r="AP12" s="206">
        <v>318</v>
      </c>
      <c r="AQ12" s="190">
        <v>15</v>
      </c>
      <c r="AR12" s="190">
        <v>2</v>
      </c>
    </row>
    <row r="13" spans="1:44" ht="11.25">
      <c r="A13" s="188">
        <v>10</v>
      </c>
      <c r="B13" s="190">
        <v>7</v>
      </c>
      <c r="C13" s="190">
        <v>2</v>
      </c>
      <c r="D13" s="208" t="s">
        <v>415</v>
      </c>
      <c r="E13" s="200">
        <v>1999</v>
      </c>
      <c r="F13" s="190">
        <v>1</v>
      </c>
      <c r="G13" s="210" t="s">
        <v>267</v>
      </c>
      <c r="H13" s="200" t="s">
        <v>727</v>
      </c>
      <c r="I13" s="200">
        <v>11</v>
      </c>
      <c r="J13" s="201">
        <v>1205</v>
      </c>
      <c r="K13" s="202">
        <v>11</v>
      </c>
      <c r="L13" s="203">
        <v>3870</v>
      </c>
      <c r="M13" s="203">
        <v>11947</v>
      </c>
      <c r="AO13" s="205">
        <v>11947</v>
      </c>
      <c r="AP13" s="206">
        <v>312</v>
      </c>
      <c r="AQ13" s="190">
        <v>15</v>
      </c>
      <c r="AR13" s="190">
        <v>2</v>
      </c>
    </row>
    <row r="14" spans="1:44" ht="11.25">
      <c r="A14" s="188">
        <v>11</v>
      </c>
      <c r="B14" s="190">
        <v>7</v>
      </c>
      <c r="C14" s="190">
        <v>4</v>
      </c>
      <c r="D14" s="208" t="s">
        <v>405</v>
      </c>
      <c r="E14" s="200">
        <v>1998</v>
      </c>
      <c r="F14" s="190">
        <v>1</v>
      </c>
      <c r="G14" s="210" t="s">
        <v>168</v>
      </c>
      <c r="H14" s="200" t="s">
        <v>727</v>
      </c>
      <c r="I14" s="200">
        <v>11</v>
      </c>
      <c r="J14" s="201">
        <v>1204</v>
      </c>
      <c r="K14" s="202">
        <v>10</v>
      </c>
      <c r="L14" s="203">
        <v>3861</v>
      </c>
      <c r="M14" s="203">
        <v>11956</v>
      </c>
      <c r="AO14" s="205">
        <v>11956</v>
      </c>
      <c r="AP14" s="206">
        <v>311</v>
      </c>
      <c r="AQ14" s="190">
        <v>15</v>
      </c>
      <c r="AR14" s="190">
        <v>2</v>
      </c>
    </row>
    <row r="15" spans="1:44" ht="11.25">
      <c r="A15" s="188">
        <v>12</v>
      </c>
      <c r="B15" s="190">
        <v>6</v>
      </c>
      <c r="C15" s="190">
        <v>3</v>
      </c>
      <c r="D15" s="208" t="s">
        <v>384</v>
      </c>
      <c r="E15" s="200">
        <v>1999</v>
      </c>
      <c r="F15" s="190">
        <v>1</v>
      </c>
      <c r="G15" s="210" t="s">
        <v>166</v>
      </c>
      <c r="H15" s="200" t="s">
        <v>727</v>
      </c>
      <c r="I15" s="200">
        <v>11</v>
      </c>
      <c r="J15" s="201">
        <v>1220</v>
      </c>
      <c r="K15" s="202">
        <v>5</v>
      </c>
      <c r="L15" s="203">
        <v>3933</v>
      </c>
      <c r="M15" s="203">
        <v>11985</v>
      </c>
      <c r="AO15" s="205">
        <v>11985</v>
      </c>
      <c r="AP15" s="206">
        <v>308</v>
      </c>
      <c r="AQ15" s="190">
        <v>15</v>
      </c>
      <c r="AR15" s="190">
        <v>2</v>
      </c>
    </row>
    <row r="16" spans="1:44" ht="11.25">
      <c r="A16" s="188">
        <v>13</v>
      </c>
      <c r="B16" s="190">
        <v>6</v>
      </c>
      <c r="C16" s="190">
        <v>4</v>
      </c>
      <c r="D16" s="208" t="s">
        <v>409</v>
      </c>
      <c r="E16" s="200">
        <v>1998</v>
      </c>
      <c r="F16" s="190">
        <v>1</v>
      </c>
      <c r="G16" s="210" t="s">
        <v>158</v>
      </c>
      <c r="H16" s="200" t="s">
        <v>727</v>
      </c>
      <c r="I16" s="200">
        <v>11</v>
      </c>
      <c r="J16" s="201">
        <v>1225</v>
      </c>
      <c r="K16" s="202">
        <v>14</v>
      </c>
      <c r="L16" s="203">
        <v>4007</v>
      </c>
      <c r="M16" s="203">
        <v>12033</v>
      </c>
      <c r="AO16" s="205">
        <v>12033</v>
      </c>
      <c r="AP16" s="206">
        <v>302</v>
      </c>
      <c r="AQ16" s="190">
        <v>15</v>
      </c>
      <c r="AR16" s="190">
        <v>2</v>
      </c>
    </row>
    <row r="17" spans="1:44" ht="11.25">
      <c r="A17" s="188">
        <v>14</v>
      </c>
      <c r="B17" s="190">
        <v>7</v>
      </c>
      <c r="C17" s="190">
        <v>1</v>
      </c>
      <c r="D17" s="208" t="s">
        <v>408</v>
      </c>
      <c r="E17" s="200">
        <v>1998</v>
      </c>
      <c r="F17" s="190">
        <v>1</v>
      </c>
      <c r="G17" s="210" t="s">
        <v>158</v>
      </c>
      <c r="H17" s="200" t="s">
        <v>727</v>
      </c>
      <c r="I17" s="200">
        <v>11</v>
      </c>
      <c r="J17" s="201">
        <v>1220</v>
      </c>
      <c r="K17" s="202">
        <v>14</v>
      </c>
      <c r="L17" s="203">
        <v>3897</v>
      </c>
      <c r="M17" s="203">
        <v>12080</v>
      </c>
      <c r="AO17" s="205">
        <v>12080</v>
      </c>
      <c r="AP17" s="206">
        <v>297</v>
      </c>
      <c r="AQ17" s="190">
        <v>15</v>
      </c>
      <c r="AR17" s="190">
        <v>2</v>
      </c>
    </row>
    <row r="18" spans="1:44" ht="11.25">
      <c r="A18" s="188">
        <v>15</v>
      </c>
      <c r="B18" s="190">
        <v>8</v>
      </c>
      <c r="C18" s="190">
        <v>4</v>
      </c>
      <c r="D18" s="208" t="s">
        <v>414</v>
      </c>
      <c r="E18" s="200">
        <v>1998</v>
      </c>
      <c r="F18" s="190">
        <v>1</v>
      </c>
      <c r="G18" s="210" t="s">
        <v>138</v>
      </c>
      <c r="H18" s="200" t="s">
        <v>727</v>
      </c>
      <c r="I18" s="200">
        <v>11</v>
      </c>
      <c r="J18" s="201">
        <v>1173</v>
      </c>
      <c r="K18" s="202">
        <v>1</v>
      </c>
      <c r="L18" s="203">
        <v>3915</v>
      </c>
      <c r="M18" s="203">
        <v>12156</v>
      </c>
      <c r="AO18" s="205">
        <v>12156</v>
      </c>
      <c r="AP18" s="206">
        <v>289</v>
      </c>
      <c r="AQ18" s="190">
        <v>15</v>
      </c>
      <c r="AR18" s="190">
        <v>2</v>
      </c>
    </row>
    <row r="19" spans="1:44" ht="11.25">
      <c r="A19" s="188">
        <v>16</v>
      </c>
      <c r="B19" s="190">
        <v>5</v>
      </c>
      <c r="C19" s="190">
        <v>4</v>
      </c>
      <c r="D19" s="208" t="s">
        <v>396</v>
      </c>
      <c r="E19" s="200">
        <v>1998</v>
      </c>
      <c r="F19" s="190">
        <v>1</v>
      </c>
      <c r="G19" s="210" t="s">
        <v>172</v>
      </c>
      <c r="H19" s="200" t="s">
        <v>727</v>
      </c>
      <c r="I19" s="200">
        <v>11</v>
      </c>
      <c r="J19" s="201">
        <v>1238</v>
      </c>
      <c r="K19" s="202">
        <v>6</v>
      </c>
      <c r="L19" s="203">
        <v>3919</v>
      </c>
      <c r="M19" s="203">
        <v>12180</v>
      </c>
      <c r="AO19" s="205">
        <v>12180</v>
      </c>
      <c r="AP19" s="206">
        <v>286</v>
      </c>
      <c r="AQ19" s="190">
        <v>15</v>
      </c>
      <c r="AR19" s="190">
        <v>2</v>
      </c>
    </row>
    <row r="20" spans="1:44" ht="11.25">
      <c r="A20" s="188">
        <v>17</v>
      </c>
      <c r="B20" s="190">
        <v>6</v>
      </c>
      <c r="C20" s="190">
        <v>1</v>
      </c>
      <c r="D20" s="208" t="s">
        <v>620</v>
      </c>
      <c r="E20" s="200">
        <v>1998</v>
      </c>
      <c r="F20" s="190">
        <v>1</v>
      </c>
      <c r="G20" s="210" t="s">
        <v>609</v>
      </c>
      <c r="H20" s="200" t="s">
        <v>727</v>
      </c>
      <c r="I20" s="200">
        <v>11</v>
      </c>
      <c r="J20" s="201">
        <v>1235</v>
      </c>
      <c r="K20" s="202">
        <v>23</v>
      </c>
      <c r="L20" s="203">
        <v>4010</v>
      </c>
      <c r="M20" s="203">
        <v>12320</v>
      </c>
      <c r="AO20" s="205">
        <v>12320</v>
      </c>
      <c r="AP20" s="206">
        <v>272</v>
      </c>
      <c r="AQ20" s="190">
        <v>15</v>
      </c>
      <c r="AR20" s="190">
        <v>2</v>
      </c>
    </row>
    <row r="21" spans="1:44" ht="11.25">
      <c r="A21" s="188">
        <v>18</v>
      </c>
      <c r="B21" s="190">
        <v>3</v>
      </c>
      <c r="C21" s="190">
        <v>6</v>
      </c>
      <c r="D21" s="208" t="s">
        <v>410</v>
      </c>
      <c r="E21" s="200">
        <v>1999</v>
      </c>
      <c r="F21" s="190">
        <v>1</v>
      </c>
      <c r="G21" s="210" t="s">
        <v>168</v>
      </c>
      <c r="H21" s="200" t="s">
        <v>727</v>
      </c>
      <c r="I21" s="200">
        <v>11</v>
      </c>
      <c r="J21" s="201">
        <v>1282</v>
      </c>
      <c r="K21" s="202">
        <v>10</v>
      </c>
      <c r="L21" s="203">
        <v>4042</v>
      </c>
      <c r="M21" s="203">
        <v>12354</v>
      </c>
      <c r="AO21" s="205">
        <v>12354</v>
      </c>
      <c r="AP21" s="206">
        <v>269</v>
      </c>
      <c r="AQ21" s="190">
        <v>15</v>
      </c>
      <c r="AR21" s="190">
        <v>2</v>
      </c>
    </row>
    <row r="22" spans="1:44" ht="11.25">
      <c r="A22" s="188">
        <v>19</v>
      </c>
      <c r="B22" s="190">
        <v>6</v>
      </c>
      <c r="C22" s="190">
        <v>5</v>
      </c>
      <c r="D22" s="208" t="s">
        <v>401</v>
      </c>
      <c r="E22" s="200">
        <v>1998</v>
      </c>
      <c r="F22" s="190">
        <v>1</v>
      </c>
      <c r="G22" s="210" t="s">
        <v>181</v>
      </c>
      <c r="H22" s="200" t="s">
        <v>727</v>
      </c>
      <c r="I22" s="200">
        <v>11</v>
      </c>
      <c r="J22" s="201">
        <v>1233</v>
      </c>
      <c r="K22" s="202">
        <v>18</v>
      </c>
      <c r="L22" s="203">
        <v>4070</v>
      </c>
      <c r="M22" s="203">
        <v>12378</v>
      </c>
      <c r="AO22" s="205">
        <v>12378</v>
      </c>
      <c r="AP22" s="206">
        <v>266</v>
      </c>
      <c r="AQ22" s="190">
        <v>15</v>
      </c>
      <c r="AR22" s="190">
        <v>2</v>
      </c>
    </row>
    <row r="23" spans="1:44" ht="11.25">
      <c r="A23" s="188">
        <v>20</v>
      </c>
      <c r="B23" s="190">
        <v>6</v>
      </c>
      <c r="C23" s="190">
        <v>2</v>
      </c>
      <c r="D23" s="208" t="s">
        <v>388</v>
      </c>
      <c r="E23" s="200">
        <v>1999</v>
      </c>
      <c r="F23" s="190">
        <v>1</v>
      </c>
      <c r="G23" s="210" t="s">
        <v>193</v>
      </c>
      <c r="H23" s="200" t="s">
        <v>727</v>
      </c>
      <c r="I23" s="200">
        <v>11</v>
      </c>
      <c r="J23" s="201">
        <v>1225</v>
      </c>
      <c r="K23" s="202">
        <v>21</v>
      </c>
      <c r="L23" s="203">
        <v>4284</v>
      </c>
      <c r="M23" s="203">
        <v>12507</v>
      </c>
      <c r="AO23" s="205">
        <v>12507</v>
      </c>
      <c r="AP23" s="206">
        <v>254</v>
      </c>
      <c r="AQ23" s="190">
        <v>15</v>
      </c>
      <c r="AR23" s="190">
        <v>2</v>
      </c>
    </row>
    <row r="24" spans="1:44" ht="11.25">
      <c r="A24" s="188">
        <v>21</v>
      </c>
      <c r="B24" s="190">
        <v>3</v>
      </c>
      <c r="C24" s="190">
        <v>2</v>
      </c>
      <c r="D24" s="208" t="s">
        <v>385</v>
      </c>
      <c r="E24" s="200">
        <v>1999</v>
      </c>
      <c r="F24" s="190">
        <v>1</v>
      </c>
      <c r="G24" s="210" t="s">
        <v>193</v>
      </c>
      <c r="H24" s="200" t="s">
        <v>727</v>
      </c>
      <c r="I24" s="200">
        <v>11</v>
      </c>
      <c r="J24" s="201">
        <v>1279</v>
      </c>
      <c r="K24" s="202">
        <v>21</v>
      </c>
      <c r="L24" s="203">
        <v>4264</v>
      </c>
      <c r="M24" s="203">
        <v>12524</v>
      </c>
      <c r="AO24" s="205">
        <v>12524</v>
      </c>
      <c r="AP24" s="206">
        <v>253</v>
      </c>
      <c r="AQ24" s="190">
        <v>15</v>
      </c>
      <c r="AR24" s="190">
        <v>2</v>
      </c>
    </row>
    <row r="25" spans="1:44" ht="11.25">
      <c r="A25" s="188">
        <v>22</v>
      </c>
      <c r="B25" s="190">
        <v>7</v>
      </c>
      <c r="C25" s="190">
        <v>5</v>
      </c>
      <c r="D25" s="208" t="s">
        <v>402</v>
      </c>
      <c r="E25" s="200">
        <v>1998</v>
      </c>
      <c r="F25" s="190">
        <v>1</v>
      </c>
      <c r="G25" s="210" t="s">
        <v>166</v>
      </c>
      <c r="H25" s="200" t="s">
        <v>727</v>
      </c>
      <c r="I25" s="200">
        <v>11</v>
      </c>
      <c r="J25" s="201">
        <v>1210</v>
      </c>
      <c r="K25" s="202">
        <v>5</v>
      </c>
      <c r="L25" s="203">
        <v>4163</v>
      </c>
      <c r="M25" s="203">
        <v>12532</v>
      </c>
      <c r="AO25" s="205">
        <v>12532</v>
      </c>
      <c r="AP25" s="206">
        <v>252</v>
      </c>
      <c r="AQ25" s="190">
        <v>15</v>
      </c>
      <c r="AR25" s="190">
        <v>2</v>
      </c>
    </row>
    <row r="26" spans="1:44" ht="11.25">
      <c r="A26" s="188">
        <v>23</v>
      </c>
      <c r="B26" s="190">
        <v>5</v>
      </c>
      <c r="C26" s="190">
        <v>5</v>
      </c>
      <c r="D26" s="208" t="s">
        <v>380</v>
      </c>
      <c r="E26" s="200">
        <v>1999</v>
      </c>
      <c r="F26" s="190">
        <v>1</v>
      </c>
      <c r="G26" s="210" t="s">
        <v>168</v>
      </c>
      <c r="H26" s="200" t="s">
        <v>727</v>
      </c>
      <c r="I26" s="200">
        <v>11</v>
      </c>
      <c r="J26" s="201">
        <v>1240</v>
      </c>
      <c r="K26" s="202">
        <v>10</v>
      </c>
      <c r="L26" s="203">
        <v>4185</v>
      </c>
      <c r="M26" s="203">
        <v>12550</v>
      </c>
      <c r="AO26" s="205">
        <v>12550</v>
      </c>
      <c r="AP26" s="206">
        <v>250</v>
      </c>
      <c r="AQ26" s="190">
        <v>15</v>
      </c>
      <c r="AR26" s="190">
        <v>2</v>
      </c>
    </row>
    <row r="27" spans="1:44" ht="11.25">
      <c r="A27" s="188">
        <v>24</v>
      </c>
      <c r="B27" s="190">
        <v>3</v>
      </c>
      <c r="C27" s="190">
        <v>1</v>
      </c>
      <c r="D27" s="208" t="s">
        <v>379</v>
      </c>
      <c r="E27" s="200">
        <v>1999</v>
      </c>
      <c r="F27" s="190">
        <v>1</v>
      </c>
      <c r="G27" s="210" t="s">
        <v>193</v>
      </c>
      <c r="H27" s="200" t="s">
        <v>727</v>
      </c>
      <c r="I27" s="200">
        <v>11</v>
      </c>
      <c r="J27" s="201">
        <v>1289</v>
      </c>
      <c r="K27" s="202">
        <v>21</v>
      </c>
      <c r="L27" s="203">
        <v>4237</v>
      </c>
      <c r="M27" s="203">
        <v>12552</v>
      </c>
      <c r="AO27" s="205">
        <v>12552</v>
      </c>
      <c r="AP27" s="206">
        <v>250</v>
      </c>
      <c r="AQ27" s="190">
        <v>15</v>
      </c>
      <c r="AR27" s="190">
        <v>2</v>
      </c>
    </row>
    <row r="28" spans="1:44" ht="11.25">
      <c r="A28" s="188">
        <v>25</v>
      </c>
      <c r="B28" s="190">
        <v>4</v>
      </c>
      <c r="C28" s="190">
        <v>5</v>
      </c>
      <c r="D28" s="208" t="s">
        <v>372</v>
      </c>
      <c r="E28" s="200">
        <v>1999</v>
      </c>
      <c r="F28" s="190">
        <v>1</v>
      </c>
      <c r="G28" s="210" t="s">
        <v>373</v>
      </c>
      <c r="H28" s="200" t="s">
        <v>727</v>
      </c>
      <c r="I28" s="200">
        <v>11</v>
      </c>
      <c r="J28" s="201">
        <v>1267</v>
      </c>
      <c r="K28" s="202">
        <v>9</v>
      </c>
      <c r="L28" s="203">
        <v>4305</v>
      </c>
      <c r="M28" s="203">
        <v>12663</v>
      </c>
      <c r="AO28" s="205">
        <v>12663</v>
      </c>
      <c r="AP28" s="206">
        <v>241</v>
      </c>
      <c r="AQ28" s="190">
        <v>15</v>
      </c>
      <c r="AR28" s="190">
        <v>2</v>
      </c>
    </row>
    <row r="29" spans="1:44" ht="11.25">
      <c r="A29" s="188">
        <v>26</v>
      </c>
      <c r="B29" s="190">
        <v>1</v>
      </c>
      <c r="C29" s="190">
        <v>3</v>
      </c>
      <c r="D29" s="208" t="s">
        <v>619</v>
      </c>
      <c r="E29" s="200">
        <v>1998</v>
      </c>
      <c r="F29" s="190">
        <v>1</v>
      </c>
      <c r="G29" s="210" t="s">
        <v>609</v>
      </c>
      <c r="H29" s="200" t="s">
        <v>727</v>
      </c>
      <c r="I29" s="200">
        <v>11</v>
      </c>
      <c r="J29" s="201">
        <v>1345</v>
      </c>
      <c r="K29" s="202">
        <v>23</v>
      </c>
      <c r="L29" s="203">
        <v>4163</v>
      </c>
      <c r="M29" s="203">
        <v>12758</v>
      </c>
      <c r="AO29" s="205">
        <v>12758</v>
      </c>
      <c r="AP29" s="206">
        <v>233</v>
      </c>
      <c r="AQ29" s="190">
        <v>15</v>
      </c>
      <c r="AR29" s="190">
        <v>2</v>
      </c>
    </row>
    <row r="30" spans="1:44" ht="11.25">
      <c r="A30" s="188">
        <v>27</v>
      </c>
      <c r="B30" s="190">
        <v>2</v>
      </c>
      <c r="C30" s="190">
        <v>4</v>
      </c>
      <c r="D30" s="208" t="s">
        <v>375</v>
      </c>
      <c r="E30" s="200">
        <v>1999</v>
      </c>
      <c r="F30" s="190">
        <v>1</v>
      </c>
      <c r="G30" s="210" t="s">
        <v>151</v>
      </c>
      <c r="H30" s="200" t="s">
        <v>727</v>
      </c>
      <c r="I30" s="200">
        <v>11</v>
      </c>
      <c r="J30" s="201">
        <v>1302</v>
      </c>
      <c r="K30" s="202">
        <v>12</v>
      </c>
      <c r="L30" s="203">
        <v>4431</v>
      </c>
      <c r="M30" s="203">
        <v>12844</v>
      </c>
      <c r="AO30" s="205">
        <v>12844</v>
      </c>
      <c r="AP30" s="206">
        <v>226</v>
      </c>
      <c r="AQ30" s="190">
        <v>15</v>
      </c>
      <c r="AR30" s="190">
        <v>2</v>
      </c>
    </row>
    <row r="31" spans="1:44" ht="11.25">
      <c r="A31" s="188">
        <v>28</v>
      </c>
      <c r="B31" s="190">
        <v>5</v>
      </c>
      <c r="C31" s="190">
        <v>3</v>
      </c>
      <c r="D31" s="208" t="s">
        <v>386</v>
      </c>
      <c r="E31" s="200">
        <v>1999</v>
      </c>
      <c r="F31" s="190">
        <v>1</v>
      </c>
      <c r="G31" s="210" t="s">
        <v>144</v>
      </c>
      <c r="H31" s="200" t="s">
        <v>727</v>
      </c>
      <c r="I31" s="200">
        <v>11</v>
      </c>
      <c r="J31" s="201">
        <v>1235</v>
      </c>
      <c r="K31" s="202">
        <v>17</v>
      </c>
      <c r="L31" s="203">
        <v>4305</v>
      </c>
      <c r="M31" s="203">
        <v>12845</v>
      </c>
      <c r="AO31" s="205">
        <v>12845</v>
      </c>
      <c r="AP31" s="206">
        <v>226</v>
      </c>
      <c r="AQ31" s="190">
        <v>15</v>
      </c>
      <c r="AR31" s="190">
        <v>2</v>
      </c>
    </row>
    <row r="32" spans="1:44" ht="11.25">
      <c r="A32" s="188">
        <v>29</v>
      </c>
      <c r="B32" s="190">
        <v>5</v>
      </c>
      <c r="C32" s="190">
        <v>1</v>
      </c>
      <c r="D32" s="208" t="s">
        <v>389</v>
      </c>
      <c r="E32" s="200">
        <v>1999</v>
      </c>
      <c r="F32" s="190">
        <v>1</v>
      </c>
      <c r="G32" s="210" t="s">
        <v>158</v>
      </c>
      <c r="H32" s="200" t="s">
        <v>727</v>
      </c>
      <c r="I32" s="200">
        <v>11</v>
      </c>
      <c r="J32" s="201">
        <v>1250</v>
      </c>
      <c r="K32" s="202">
        <v>14</v>
      </c>
      <c r="L32" s="203">
        <v>4438</v>
      </c>
      <c r="M32" s="203">
        <v>12944</v>
      </c>
      <c r="AO32" s="205">
        <v>12944</v>
      </c>
      <c r="AP32" s="206">
        <v>219</v>
      </c>
      <c r="AQ32" s="190">
        <v>15</v>
      </c>
      <c r="AR32" s="190">
        <v>2</v>
      </c>
    </row>
    <row r="33" spans="1:44" ht="11.25">
      <c r="A33" s="188">
        <v>30</v>
      </c>
      <c r="B33" s="190">
        <v>2</v>
      </c>
      <c r="C33" s="190">
        <v>5</v>
      </c>
      <c r="D33" s="208" t="s">
        <v>393</v>
      </c>
      <c r="E33" s="200">
        <v>1999</v>
      </c>
      <c r="F33" s="190">
        <v>1</v>
      </c>
      <c r="G33" s="210" t="s">
        <v>156</v>
      </c>
      <c r="H33" s="200" t="s">
        <v>727</v>
      </c>
      <c r="I33" s="200">
        <v>11</v>
      </c>
      <c r="J33" s="201">
        <v>1320</v>
      </c>
      <c r="K33" s="202">
        <v>3</v>
      </c>
      <c r="L33" s="203">
        <v>4514</v>
      </c>
      <c r="M33" s="203">
        <v>12954</v>
      </c>
      <c r="AO33" s="205">
        <v>12954</v>
      </c>
      <c r="AP33" s="206">
        <v>218</v>
      </c>
      <c r="AQ33" s="190">
        <v>15</v>
      </c>
      <c r="AR33" s="190">
        <v>2</v>
      </c>
    </row>
    <row r="34" spans="1:44" ht="11.25">
      <c r="A34" s="188">
        <v>31</v>
      </c>
      <c r="B34" s="190">
        <v>3</v>
      </c>
      <c r="C34" s="190">
        <v>5</v>
      </c>
      <c r="D34" s="208" t="s">
        <v>381</v>
      </c>
      <c r="E34" s="200">
        <v>1999</v>
      </c>
      <c r="F34" s="190">
        <v>1</v>
      </c>
      <c r="G34" s="210" t="s">
        <v>140</v>
      </c>
      <c r="H34" s="200" t="s">
        <v>727</v>
      </c>
      <c r="I34" s="200">
        <v>11</v>
      </c>
      <c r="J34" s="201">
        <v>1281</v>
      </c>
      <c r="K34" s="202">
        <v>22</v>
      </c>
      <c r="L34" s="203">
        <v>4482</v>
      </c>
      <c r="M34" s="203">
        <v>13040</v>
      </c>
      <c r="AO34" s="205">
        <v>13040</v>
      </c>
      <c r="AP34" s="206">
        <v>212</v>
      </c>
      <c r="AQ34" s="190">
        <v>15</v>
      </c>
      <c r="AR34" s="190">
        <v>2</v>
      </c>
    </row>
    <row r="35" spans="1:44" ht="11.25">
      <c r="A35" s="188">
        <v>32</v>
      </c>
      <c r="B35" s="190">
        <v>2</v>
      </c>
      <c r="C35" s="190">
        <v>2</v>
      </c>
      <c r="D35" s="208" t="s">
        <v>390</v>
      </c>
      <c r="E35" s="200">
        <v>1999</v>
      </c>
      <c r="F35" s="190">
        <v>1</v>
      </c>
      <c r="G35" s="210" t="s">
        <v>132</v>
      </c>
      <c r="H35" s="200" t="s">
        <v>727</v>
      </c>
      <c r="I35" s="200">
        <v>11</v>
      </c>
      <c r="J35" s="201">
        <v>1310</v>
      </c>
      <c r="K35" s="202">
        <v>13</v>
      </c>
      <c r="L35" s="203">
        <v>4498</v>
      </c>
      <c r="M35" s="203">
        <v>13126</v>
      </c>
      <c r="AO35" s="205">
        <v>13126</v>
      </c>
      <c r="AP35" s="206">
        <v>206</v>
      </c>
      <c r="AQ35" s="190">
        <v>15</v>
      </c>
      <c r="AR35" s="190">
        <v>2</v>
      </c>
    </row>
    <row r="36" spans="1:44" ht="11.25">
      <c r="A36" s="188">
        <v>33</v>
      </c>
      <c r="B36" s="190">
        <v>4</v>
      </c>
      <c r="C36" s="190">
        <v>2</v>
      </c>
      <c r="D36" s="208" t="s">
        <v>383</v>
      </c>
      <c r="E36" s="200">
        <v>1998</v>
      </c>
      <c r="F36" s="190">
        <v>1</v>
      </c>
      <c r="G36" s="210" t="s">
        <v>166</v>
      </c>
      <c r="H36" s="200" t="s">
        <v>727</v>
      </c>
      <c r="I36" s="200">
        <v>11</v>
      </c>
      <c r="J36" s="201">
        <v>1260</v>
      </c>
      <c r="K36" s="202">
        <v>5</v>
      </c>
      <c r="L36" s="203">
        <v>4482</v>
      </c>
      <c r="M36" s="203">
        <v>13217</v>
      </c>
      <c r="AO36" s="205">
        <v>13217</v>
      </c>
      <c r="AP36" s="206">
        <v>200</v>
      </c>
      <c r="AQ36" s="190">
        <v>15</v>
      </c>
      <c r="AR36" s="190">
        <v>2</v>
      </c>
    </row>
    <row r="37" spans="1:44" ht="11.25">
      <c r="A37" s="188">
        <v>34</v>
      </c>
      <c r="B37" s="190">
        <v>2</v>
      </c>
      <c r="C37" s="190">
        <v>1</v>
      </c>
      <c r="D37" s="208" t="s">
        <v>374</v>
      </c>
      <c r="E37" s="200">
        <v>1999</v>
      </c>
      <c r="F37" s="190">
        <v>1</v>
      </c>
      <c r="G37" s="210" t="s">
        <v>168</v>
      </c>
      <c r="H37" s="200" t="s">
        <v>727</v>
      </c>
      <c r="I37" s="200">
        <v>11</v>
      </c>
      <c r="J37" s="201">
        <v>1338</v>
      </c>
      <c r="K37" s="202">
        <v>10</v>
      </c>
      <c r="L37" s="203">
        <v>4463</v>
      </c>
      <c r="M37" s="203">
        <v>13218</v>
      </c>
      <c r="AO37" s="205">
        <v>13218</v>
      </c>
      <c r="AP37" s="206">
        <v>200</v>
      </c>
      <c r="AQ37" s="190">
        <v>15</v>
      </c>
      <c r="AR37" s="190">
        <v>2</v>
      </c>
    </row>
    <row r="38" spans="1:44" ht="11.25">
      <c r="A38" s="188">
        <v>35</v>
      </c>
      <c r="B38" s="190">
        <v>4</v>
      </c>
      <c r="C38" s="190">
        <v>1</v>
      </c>
      <c r="D38" s="208" t="s">
        <v>371</v>
      </c>
      <c r="E38" s="200">
        <v>1999</v>
      </c>
      <c r="F38" s="190">
        <v>1</v>
      </c>
      <c r="G38" s="210" t="s">
        <v>144</v>
      </c>
      <c r="H38" s="200" t="s">
        <v>727</v>
      </c>
      <c r="I38" s="200">
        <v>11</v>
      </c>
      <c r="J38" s="201">
        <v>1269</v>
      </c>
      <c r="K38" s="202">
        <v>17</v>
      </c>
      <c r="L38" s="203">
        <v>4475</v>
      </c>
      <c r="M38" s="203">
        <v>13358</v>
      </c>
      <c r="AO38" s="205">
        <v>13358</v>
      </c>
      <c r="AP38" s="206">
        <v>191</v>
      </c>
      <c r="AQ38" s="190">
        <v>15</v>
      </c>
      <c r="AR38" s="190">
        <v>2</v>
      </c>
    </row>
    <row r="39" spans="1:44" ht="11.25">
      <c r="A39" s="188">
        <v>36</v>
      </c>
      <c r="B39" s="190">
        <v>2</v>
      </c>
      <c r="C39" s="190">
        <v>6</v>
      </c>
      <c r="D39" s="208" t="s">
        <v>394</v>
      </c>
      <c r="E39" s="200">
        <v>1998</v>
      </c>
      <c r="F39" s="190">
        <v>1</v>
      </c>
      <c r="G39" s="210" t="s">
        <v>310</v>
      </c>
      <c r="H39" s="200" t="s">
        <v>727</v>
      </c>
      <c r="I39" s="200">
        <v>11</v>
      </c>
      <c r="J39" s="201">
        <v>1330</v>
      </c>
      <c r="K39" s="202">
        <v>25</v>
      </c>
      <c r="L39" s="203">
        <v>4661</v>
      </c>
      <c r="M39" s="203">
        <v>13711</v>
      </c>
      <c r="AO39" s="205">
        <v>13711</v>
      </c>
      <c r="AP39" s="206">
        <v>171</v>
      </c>
      <c r="AQ39" s="190">
        <v>15</v>
      </c>
      <c r="AR39" s="190">
        <v>2</v>
      </c>
    </row>
    <row r="40" spans="1:44" ht="11.25">
      <c r="A40" s="188">
        <v>37</v>
      </c>
      <c r="B40" s="190">
        <v>1</v>
      </c>
      <c r="C40" s="190">
        <v>4</v>
      </c>
      <c r="D40" s="208" t="s">
        <v>377</v>
      </c>
      <c r="E40" s="200">
        <v>1998</v>
      </c>
      <c r="F40" s="190">
        <v>1</v>
      </c>
      <c r="G40" s="210" t="s">
        <v>267</v>
      </c>
      <c r="H40" s="200" t="s">
        <v>727</v>
      </c>
      <c r="I40" s="200">
        <v>11</v>
      </c>
      <c r="J40" s="201">
        <v>1350</v>
      </c>
      <c r="K40" s="202">
        <v>11</v>
      </c>
      <c r="L40" s="203">
        <v>4729</v>
      </c>
      <c r="M40" s="203">
        <v>13766</v>
      </c>
      <c r="AO40" s="205">
        <v>13766</v>
      </c>
      <c r="AP40" s="206">
        <v>168</v>
      </c>
      <c r="AQ40" s="190">
        <v>15</v>
      </c>
      <c r="AR40" s="190">
        <v>2</v>
      </c>
    </row>
    <row r="41" spans="1:44" ht="11.25">
      <c r="A41" s="188">
        <v>38</v>
      </c>
      <c r="B41" s="190">
        <v>3</v>
      </c>
      <c r="C41" s="190">
        <v>4</v>
      </c>
      <c r="D41" s="208" t="s">
        <v>376</v>
      </c>
      <c r="E41" s="200">
        <v>1999</v>
      </c>
      <c r="F41" s="190">
        <v>1</v>
      </c>
      <c r="G41" s="210" t="s">
        <v>267</v>
      </c>
      <c r="H41" s="200" t="s">
        <v>727</v>
      </c>
      <c r="I41" s="200">
        <v>11</v>
      </c>
      <c r="J41" s="201">
        <v>1270</v>
      </c>
      <c r="K41" s="202">
        <v>11</v>
      </c>
      <c r="L41" s="203">
        <v>4764</v>
      </c>
      <c r="M41" s="203">
        <v>14057</v>
      </c>
      <c r="AO41" s="205">
        <v>14057</v>
      </c>
      <c r="AP41" s="206">
        <v>154</v>
      </c>
      <c r="AQ41" s="190">
        <v>15</v>
      </c>
      <c r="AR41" s="190">
        <v>2</v>
      </c>
    </row>
    <row r="42" spans="1:44" ht="11.25">
      <c r="A42" s="188">
        <v>39</v>
      </c>
      <c r="B42" s="190">
        <v>1</v>
      </c>
      <c r="C42" s="190">
        <v>2</v>
      </c>
      <c r="D42" s="208" t="s">
        <v>280</v>
      </c>
      <c r="E42" s="200">
        <v>1999</v>
      </c>
      <c r="F42" s="190">
        <v>1</v>
      </c>
      <c r="G42" s="210" t="s">
        <v>172</v>
      </c>
      <c r="H42" s="200" t="s">
        <v>727</v>
      </c>
      <c r="I42" s="200">
        <v>11</v>
      </c>
      <c r="J42" s="201">
        <v>1462</v>
      </c>
      <c r="K42" s="202">
        <v>6</v>
      </c>
      <c r="L42" s="203">
        <v>5127</v>
      </c>
      <c r="M42" s="203">
        <v>14722</v>
      </c>
      <c r="AO42" s="205">
        <v>14722</v>
      </c>
      <c r="AP42" s="206">
        <v>127</v>
      </c>
      <c r="AQ42" s="190">
        <v>15</v>
      </c>
      <c r="AR42" s="190">
        <v>2</v>
      </c>
    </row>
    <row r="43" spans="1:44" ht="11.25">
      <c r="A43" s="188">
        <v>40</v>
      </c>
      <c r="B43" s="190">
        <v>2</v>
      </c>
      <c r="C43" s="190">
        <v>3</v>
      </c>
      <c r="D43" s="208" t="s">
        <v>370</v>
      </c>
      <c r="E43" s="200">
        <v>1999</v>
      </c>
      <c r="F43" s="190">
        <v>1</v>
      </c>
      <c r="G43" s="210" t="s">
        <v>267</v>
      </c>
      <c r="H43" s="200" t="s">
        <v>727</v>
      </c>
      <c r="I43" s="200">
        <v>11</v>
      </c>
      <c r="J43" s="201">
        <v>1300</v>
      </c>
      <c r="K43" s="202">
        <v>11</v>
      </c>
      <c r="L43" s="203">
        <v>5328</v>
      </c>
      <c r="M43" s="203">
        <v>14784</v>
      </c>
      <c r="AO43" s="205">
        <v>14784</v>
      </c>
      <c r="AP43" s="206">
        <v>125</v>
      </c>
      <c r="AQ43" s="190">
        <v>15</v>
      </c>
      <c r="AR43" s="190">
        <v>2</v>
      </c>
    </row>
    <row r="44" spans="1:44" ht="11.25">
      <c r="A44" s="188">
        <v>41</v>
      </c>
      <c r="B44" s="190">
        <v>1</v>
      </c>
      <c r="C44" s="190">
        <v>1</v>
      </c>
      <c r="D44" s="208" t="s">
        <v>367</v>
      </c>
      <c r="E44" s="200">
        <v>1999</v>
      </c>
      <c r="F44" s="190">
        <v>1</v>
      </c>
      <c r="G44" s="210" t="s">
        <v>193</v>
      </c>
      <c r="H44" s="200" t="s">
        <v>727</v>
      </c>
      <c r="I44" s="200">
        <v>11</v>
      </c>
      <c r="J44" s="201">
        <v>2140</v>
      </c>
      <c r="K44" s="202">
        <v>21</v>
      </c>
      <c r="L44" s="203">
        <v>5172</v>
      </c>
      <c r="M44" s="203">
        <v>15023</v>
      </c>
      <c r="AO44" s="205">
        <v>15023</v>
      </c>
      <c r="AP44" s="206">
        <v>117</v>
      </c>
      <c r="AQ44" s="190">
        <v>15</v>
      </c>
      <c r="AR44" s="190">
        <v>2</v>
      </c>
    </row>
    <row r="45" spans="1:44" ht="11.25">
      <c r="A45" s="188">
        <v>42</v>
      </c>
      <c r="B45" s="190">
        <v>1</v>
      </c>
      <c r="C45" s="190">
        <v>6</v>
      </c>
      <c r="D45" s="208" t="s">
        <v>369</v>
      </c>
      <c r="E45" s="200">
        <v>1998</v>
      </c>
      <c r="F45" s="190">
        <v>1</v>
      </c>
      <c r="G45" s="210" t="s">
        <v>140</v>
      </c>
      <c r="H45" s="200" t="s">
        <v>727</v>
      </c>
      <c r="I45" s="200">
        <v>11</v>
      </c>
      <c r="J45" s="201">
        <v>2043</v>
      </c>
      <c r="K45" s="202">
        <v>22</v>
      </c>
      <c r="L45" s="203">
        <v>5641</v>
      </c>
      <c r="M45" s="203">
        <v>15651</v>
      </c>
      <c r="AO45" s="205">
        <v>15651</v>
      </c>
      <c r="AP45" s="206">
        <v>99</v>
      </c>
      <c r="AQ45" s="190">
        <v>15</v>
      </c>
      <c r="AR45" s="190">
        <v>2</v>
      </c>
    </row>
    <row r="46" spans="2:44" ht="11.25">
      <c r="B46" s="190">
        <v>1</v>
      </c>
      <c r="C46" s="190">
        <v>5</v>
      </c>
      <c r="D46" s="208" t="s">
        <v>368</v>
      </c>
      <c r="E46" s="200">
        <v>1999</v>
      </c>
      <c r="F46" s="190">
        <v>1</v>
      </c>
      <c r="G46" s="210" t="s">
        <v>151</v>
      </c>
      <c r="H46" s="200" t="s">
        <v>727</v>
      </c>
      <c r="I46" s="200">
        <v>11</v>
      </c>
      <c r="J46" s="201">
        <v>1505</v>
      </c>
      <c r="K46" s="202">
        <v>12</v>
      </c>
      <c r="AO46" s="205" t="s">
        <v>644</v>
      </c>
      <c r="AQ46" s="190">
        <v>15</v>
      </c>
      <c r="AR46" s="190">
        <v>2</v>
      </c>
    </row>
    <row r="47" spans="2:44" ht="11.25">
      <c r="B47" s="190">
        <v>4</v>
      </c>
      <c r="C47" s="190">
        <v>4</v>
      </c>
      <c r="D47" s="208" t="s">
        <v>398</v>
      </c>
      <c r="E47" s="200">
        <v>1998</v>
      </c>
      <c r="F47" s="190">
        <v>1</v>
      </c>
      <c r="G47" s="210" t="s">
        <v>181</v>
      </c>
      <c r="H47" s="200" t="s">
        <v>727</v>
      </c>
      <c r="I47" s="200">
        <v>11</v>
      </c>
      <c r="J47" s="201">
        <v>1255</v>
      </c>
      <c r="K47" s="202">
        <v>18</v>
      </c>
      <c r="L47" s="203" t="s">
        <v>631</v>
      </c>
      <c r="M47" s="203" t="s">
        <v>631</v>
      </c>
      <c r="AO47" s="205" t="s">
        <v>631</v>
      </c>
      <c r="AQ47" s="190">
        <v>15</v>
      </c>
      <c r="AR47" s="190">
        <v>2</v>
      </c>
    </row>
    <row r="48" spans="2:44" ht="11.25">
      <c r="B48" s="190">
        <v>9</v>
      </c>
      <c r="C48" s="190">
        <v>2</v>
      </c>
      <c r="D48" s="208" t="s">
        <v>423</v>
      </c>
      <c r="E48" s="200">
        <v>1998</v>
      </c>
      <c r="F48" s="190">
        <v>1</v>
      </c>
      <c r="G48" s="210" t="s">
        <v>273</v>
      </c>
      <c r="H48" s="200" t="s">
        <v>727</v>
      </c>
      <c r="I48" s="200">
        <v>11</v>
      </c>
      <c r="J48" s="201">
        <v>1156</v>
      </c>
      <c r="K48" s="202">
        <v>8</v>
      </c>
      <c r="L48" s="203" t="s">
        <v>631</v>
      </c>
      <c r="M48" s="203" t="s">
        <v>631</v>
      </c>
      <c r="AO48" s="205" t="s">
        <v>631</v>
      </c>
      <c r="AQ48" s="190">
        <v>15</v>
      </c>
      <c r="AR48" s="190">
        <v>2</v>
      </c>
    </row>
    <row r="49" spans="1:9" ht="11.25">
      <c r="A49" s="188">
        <v>0</v>
      </c>
      <c r="E49" s="200" t="s">
        <v>754</v>
      </c>
      <c r="H49" s="200" t="s">
        <v>728</v>
      </c>
      <c r="I49" s="200">
        <v>11</v>
      </c>
    </row>
    <row r="50" spans="1:44" ht="11.25">
      <c r="A50" s="188">
        <v>1</v>
      </c>
      <c r="B50" s="190">
        <v>12</v>
      </c>
      <c r="C50" s="190">
        <v>4</v>
      </c>
      <c r="D50" s="208" t="s">
        <v>422</v>
      </c>
      <c r="E50" s="200">
        <v>1997</v>
      </c>
      <c r="F50" s="190">
        <v>1</v>
      </c>
      <c r="G50" s="210" t="s">
        <v>140</v>
      </c>
      <c r="H50" s="200" t="s">
        <v>728</v>
      </c>
      <c r="I50" s="200">
        <v>11</v>
      </c>
      <c r="J50" s="201">
        <v>1084</v>
      </c>
      <c r="K50" s="202">
        <v>22</v>
      </c>
      <c r="L50" s="203">
        <v>3369</v>
      </c>
      <c r="M50" s="203">
        <v>10846</v>
      </c>
      <c r="AO50" s="205">
        <v>10846</v>
      </c>
      <c r="AP50" s="206">
        <v>488</v>
      </c>
      <c r="AQ50" s="190">
        <v>15</v>
      </c>
      <c r="AR50" s="190">
        <v>2</v>
      </c>
    </row>
    <row r="51" spans="1:44" ht="11.25">
      <c r="A51" s="188">
        <v>2</v>
      </c>
      <c r="B51" s="190">
        <v>10</v>
      </c>
      <c r="C51" s="190">
        <v>3</v>
      </c>
      <c r="D51" s="208" t="s">
        <v>426</v>
      </c>
      <c r="E51" s="200">
        <v>1997</v>
      </c>
      <c r="F51" s="190">
        <v>1</v>
      </c>
      <c r="G51" s="210" t="s">
        <v>156</v>
      </c>
      <c r="H51" s="200" t="s">
        <v>728</v>
      </c>
      <c r="I51" s="200">
        <v>11</v>
      </c>
      <c r="J51" s="201">
        <v>1110</v>
      </c>
      <c r="K51" s="202">
        <v>3</v>
      </c>
      <c r="L51" s="203">
        <v>3449</v>
      </c>
      <c r="M51" s="203">
        <v>11053</v>
      </c>
      <c r="AO51" s="205">
        <v>11053</v>
      </c>
      <c r="AP51" s="206">
        <v>447</v>
      </c>
      <c r="AQ51" s="190">
        <v>15</v>
      </c>
      <c r="AR51" s="190">
        <v>2</v>
      </c>
    </row>
    <row r="52" spans="1:44" ht="11.25">
      <c r="A52" s="188">
        <v>3</v>
      </c>
      <c r="B52" s="190">
        <v>12</v>
      </c>
      <c r="C52" s="190">
        <v>5</v>
      </c>
      <c r="D52" s="208" t="s">
        <v>428</v>
      </c>
      <c r="E52" s="200">
        <v>1996</v>
      </c>
      <c r="F52" s="190">
        <v>1</v>
      </c>
      <c r="G52" s="210" t="s">
        <v>132</v>
      </c>
      <c r="H52" s="200" t="s">
        <v>728</v>
      </c>
      <c r="I52" s="200">
        <v>11</v>
      </c>
      <c r="J52" s="201">
        <v>1086</v>
      </c>
      <c r="K52" s="202">
        <v>13</v>
      </c>
      <c r="L52" s="203">
        <v>3435</v>
      </c>
      <c r="M52" s="203">
        <v>11084</v>
      </c>
      <c r="AO52" s="205">
        <v>11084</v>
      </c>
      <c r="AP52" s="206">
        <v>441</v>
      </c>
      <c r="AQ52" s="190">
        <v>15</v>
      </c>
      <c r="AR52" s="190">
        <v>2</v>
      </c>
    </row>
    <row r="53" spans="1:44" ht="11.25">
      <c r="A53" s="188">
        <v>4</v>
      </c>
      <c r="B53" s="190">
        <v>11</v>
      </c>
      <c r="C53" s="190">
        <v>2</v>
      </c>
      <c r="D53" s="208" t="s">
        <v>440</v>
      </c>
      <c r="E53" s="200">
        <v>1996</v>
      </c>
      <c r="F53" s="190">
        <v>1</v>
      </c>
      <c r="G53" s="210" t="s">
        <v>273</v>
      </c>
      <c r="H53" s="200" t="s">
        <v>728</v>
      </c>
      <c r="I53" s="200">
        <v>11</v>
      </c>
      <c r="J53" s="201">
        <v>1100</v>
      </c>
      <c r="K53" s="202">
        <v>8</v>
      </c>
      <c r="L53" s="203">
        <v>3559</v>
      </c>
      <c r="M53" s="203">
        <v>11228</v>
      </c>
      <c r="AO53" s="205">
        <v>11228</v>
      </c>
      <c r="AP53" s="206">
        <v>415</v>
      </c>
      <c r="AQ53" s="190">
        <v>15</v>
      </c>
      <c r="AR53" s="190">
        <v>2</v>
      </c>
    </row>
    <row r="54" spans="1:44" ht="11.25">
      <c r="A54" s="188">
        <v>5</v>
      </c>
      <c r="B54" s="190">
        <v>10</v>
      </c>
      <c r="C54" s="190">
        <v>2</v>
      </c>
      <c r="D54" s="208" t="s">
        <v>431</v>
      </c>
      <c r="E54" s="200">
        <v>1996</v>
      </c>
      <c r="F54" s="190">
        <v>1</v>
      </c>
      <c r="G54" s="210" t="s">
        <v>273</v>
      </c>
      <c r="H54" s="200" t="s">
        <v>728</v>
      </c>
      <c r="I54" s="200">
        <v>11</v>
      </c>
      <c r="J54" s="201">
        <v>1120</v>
      </c>
      <c r="K54" s="202">
        <v>8</v>
      </c>
      <c r="L54" s="203">
        <v>3573</v>
      </c>
      <c r="M54" s="203">
        <v>11271</v>
      </c>
      <c r="AO54" s="205">
        <v>11271</v>
      </c>
      <c r="AP54" s="206">
        <v>408</v>
      </c>
      <c r="AQ54" s="190">
        <v>15</v>
      </c>
      <c r="AR54" s="190">
        <v>2</v>
      </c>
    </row>
    <row r="55" spans="1:44" ht="11.25">
      <c r="A55" s="188">
        <v>6</v>
      </c>
      <c r="B55" s="190">
        <v>12</v>
      </c>
      <c r="C55" s="190">
        <v>6</v>
      </c>
      <c r="D55" s="208" t="s">
        <v>430</v>
      </c>
      <c r="E55" s="200">
        <v>1997</v>
      </c>
      <c r="F55" s="190">
        <v>1</v>
      </c>
      <c r="G55" s="210" t="s">
        <v>172</v>
      </c>
      <c r="H55" s="200" t="s">
        <v>728</v>
      </c>
      <c r="I55" s="200">
        <v>11</v>
      </c>
      <c r="J55" s="201">
        <v>1086</v>
      </c>
      <c r="K55" s="202">
        <v>6</v>
      </c>
      <c r="L55" s="203">
        <v>3662</v>
      </c>
      <c r="M55" s="203">
        <v>11394</v>
      </c>
      <c r="AO55" s="205">
        <v>11394</v>
      </c>
      <c r="AP55" s="206">
        <v>388</v>
      </c>
      <c r="AQ55" s="190">
        <v>15</v>
      </c>
      <c r="AR55" s="190">
        <v>2</v>
      </c>
    </row>
    <row r="56" spans="1:44" ht="11.25">
      <c r="A56" s="188">
        <v>7</v>
      </c>
      <c r="B56" s="190">
        <v>9</v>
      </c>
      <c r="C56" s="190">
        <v>5</v>
      </c>
      <c r="D56" s="208" t="s">
        <v>413</v>
      </c>
      <c r="E56" s="200">
        <v>1997</v>
      </c>
      <c r="F56" s="190">
        <v>1</v>
      </c>
      <c r="G56" s="210" t="s">
        <v>193</v>
      </c>
      <c r="H56" s="200" t="s">
        <v>728</v>
      </c>
      <c r="I56" s="200">
        <v>11</v>
      </c>
      <c r="J56" s="201">
        <v>1157</v>
      </c>
      <c r="K56" s="202">
        <v>21</v>
      </c>
      <c r="L56" s="203">
        <v>3608</v>
      </c>
      <c r="M56" s="203">
        <v>11483</v>
      </c>
      <c r="AO56" s="205">
        <v>11483</v>
      </c>
      <c r="AP56" s="206">
        <v>374</v>
      </c>
      <c r="AQ56" s="190">
        <v>15</v>
      </c>
      <c r="AR56" s="190">
        <v>2</v>
      </c>
    </row>
    <row r="57" spans="1:44" ht="11.25">
      <c r="A57" s="188">
        <v>8</v>
      </c>
      <c r="B57" s="190">
        <v>8</v>
      </c>
      <c r="C57" s="190">
        <v>1</v>
      </c>
      <c r="D57" s="208" t="s">
        <v>433</v>
      </c>
      <c r="E57" s="200">
        <v>1996</v>
      </c>
      <c r="F57" s="190">
        <v>1</v>
      </c>
      <c r="G57" s="210" t="s">
        <v>193</v>
      </c>
      <c r="H57" s="200" t="s">
        <v>728</v>
      </c>
      <c r="I57" s="200">
        <v>11</v>
      </c>
      <c r="J57" s="201">
        <v>1200</v>
      </c>
      <c r="K57" s="202">
        <v>21</v>
      </c>
      <c r="L57" s="203">
        <v>3832</v>
      </c>
      <c r="M57" s="203">
        <v>11782</v>
      </c>
      <c r="AO57" s="205">
        <v>11782</v>
      </c>
      <c r="AP57" s="206">
        <v>332</v>
      </c>
      <c r="AQ57" s="190">
        <v>15</v>
      </c>
      <c r="AR57" s="190">
        <v>2</v>
      </c>
    </row>
    <row r="58" spans="1:44" ht="11.25">
      <c r="A58" s="188">
        <v>9</v>
      </c>
      <c r="B58" s="190">
        <v>5</v>
      </c>
      <c r="C58" s="190">
        <v>2</v>
      </c>
      <c r="D58" s="208" t="s">
        <v>397</v>
      </c>
      <c r="E58" s="200">
        <v>1997</v>
      </c>
      <c r="F58" s="190">
        <v>1</v>
      </c>
      <c r="G58" s="210" t="s">
        <v>132</v>
      </c>
      <c r="H58" s="200" t="s">
        <v>728</v>
      </c>
      <c r="I58" s="200">
        <v>11</v>
      </c>
      <c r="J58" s="201">
        <v>1240</v>
      </c>
      <c r="K58" s="202">
        <v>13</v>
      </c>
      <c r="L58" s="203">
        <v>4033</v>
      </c>
      <c r="M58" s="203">
        <v>12280</v>
      </c>
      <c r="AO58" s="205">
        <v>12280</v>
      </c>
      <c r="AP58" s="206">
        <v>276</v>
      </c>
      <c r="AQ58" s="190">
        <v>15</v>
      </c>
      <c r="AR58" s="190">
        <v>2</v>
      </c>
    </row>
    <row r="59" spans="1:44" ht="11.25">
      <c r="A59" s="188">
        <v>10</v>
      </c>
      <c r="B59" s="190">
        <v>4</v>
      </c>
      <c r="C59" s="190">
        <v>3</v>
      </c>
      <c r="D59" s="208" t="s">
        <v>406</v>
      </c>
      <c r="E59" s="200">
        <v>1996</v>
      </c>
      <c r="F59" s="190">
        <v>1</v>
      </c>
      <c r="G59" s="210" t="s">
        <v>193</v>
      </c>
      <c r="H59" s="200" t="s">
        <v>728</v>
      </c>
      <c r="I59" s="200">
        <v>11</v>
      </c>
      <c r="J59" s="201">
        <v>1253</v>
      </c>
      <c r="K59" s="202">
        <v>21</v>
      </c>
      <c r="L59" s="203">
        <v>4086</v>
      </c>
      <c r="M59" s="203">
        <v>12284</v>
      </c>
      <c r="AO59" s="205">
        <v>12284</v>
      </c>
      <c r="AP59" s="206">
        <v>275</v>
      </c>
      <c r="AQ59" s="190">
        <v>15</v>
      </c>
      <c r="AR59" s="190">
        <v>2</v>
      </c>
    </row>
    <row r="60" spans="1:44" ht="11.25">
      <c r="A60" s="188">
        <v>11</v>
      </c>
      <c r="B60" s="190">
        <v>3</v>
      </c>
      <c r="C60" s="190">
        <v>3</v>
      </c>
      <c r="D60" s="208" t="s">
        <v>404</v>
      </c>
      <c r="E60" s="200">
        <v>1997</v>
      </c>
      <c r="F60" s="190">
        <v>1</v>
      </c>
      <c r="G60" s="210" t="s">
        <v>158</v>
      </c>
      <c r="H60" s="200" t="s">
        <v>728</v>
      </c>
      <c r="I60" s="200">
        <v>11</v>
      </c>
      <c r="J60" s="201">
        <v>1270</v>
      </c>
      <c r="K60" s="202">
        <v>14</v>
      </c>
      <c r="L60" s="203">
        <v>4112</v>
      </c>
      <c r="M60" s="203">
        <v>12298</v>
      </c>
      <c r="AO60" s="205">
        <v>12298</v>
      </c>
      <c r="AP60" s="206">
        <v>274</v>
      </c>
      <c r="AQ60" s="190">
        <v>15</v>
      </c>
      <c r="AR60" s="190">
        <v>2</v>
      </c>
    </row>
    <row r="61" spans="1:44" ht="11.25">
      <c r="A61" s="188">
        <v>12</v>
      </c>
      <c r="B61" s="190">
        <v>6</v>
      </c>
      <c r="C61" s="190">
        <v>6</v>
      </c>
      <c r="D61" s="208" t="s">
        <v>412</v>
      </c>
      <c r="E61" s="200">
        <v>1996</v>
      </c>
      <c r="F61" s="190">
        <v>1</v>
      </c>
      <c r="G61" s="210" t="s">
        <v>193</v>
      </c>
      <c r="H61" s="200" t="s">
        <v>728</v>
      </c>
      <c r="I61" s="200">
        <v>11</v>
      </c>
      <c r="J61" s="201">
        <v>1235</v>
      </c>
      <c r="K61" s="202">
        <v>21</v>
      </c>
      <c r="L61" s="203">
        <v>4169</v>
      </c>
      <c r="M61" s="203">
        <v>12368</v>
      </c>
      <c r="AO61" s="205">
        <v>12368</v>
      </c>
      <c r="AP61" s="206">
        <v>267</v>
      </c>
      <c r="AQ61" s="190">
        <v>15</v>
      </c>
      <c r="AR61" s="190">
        <v>2</v>
      </c>
    </row>
    <row r="62" spans="1:44" ht="11.25">
      <c r="A62" s="188">
        <v>13</v>
      </c>
      <c r="B62" s="190">
        <v>5</v>
      </c>
      <c r="C62" s="190">
        <v>6</v>
      </c>
      <c r="D62" s="208" t="s">
        <v>400</v>
      </c>
      <c r="E62" s="200">
        <v>1996</v>
      </c>
      <c r="F62" s="190">
        <v>1</v>
      </c>
      <c r="G62" s="210" t="s">
        <v>140</v>
      </c>
      <c r="H62" s="200" t="s">
        <v>728</v>
      </c>
      <c r="I62" s="200">
        <v>11</v>
      </c>
      <c r="J62" s="201">
        <v>1242</v>
      </c>
      <c r="K62" s="202">
        <v>22</v>
      </c>
      <c r="L62" s="203">
        <v>4179</v>
      </c>
      <c r="M62" s="203">
        <v>12381</v>
      </c>
      <c r="AO62" s="205">
        <v>12381</v>
      </c>
      <c r="AP62" s="206">
        <v>266</v>
      </c>
      <c r="AQ62" s="190">
        <v>15</v>
      </c>
      <c r="AR62" s="190">
        <v>2</v>
      </c>
    </row>
    <row r="63" spans="1:44" ht="11.25">
      <c r="A63" s="188">
        <v>14</v>
      </c>
      <c r="B63" s="190">
        <v>7</v>
      </c>
      <c r="C63" s="190">
        <v>6</v>
      </c>
      <c r="D63" s="208" t="s">
        <v>403</v>
      </c>
      <c r="E63" s="200">
        <v>1997</v>
      </c>
      <c r="F63" s="190">
        <v>1</v>
      </c>
      <c r="G63" s="210" t="s">
        <v>373</v>
      </c>
      <c r="H63" s="200" t="s">
        <v>728</v>
      </c>
      <c r="I63" s="200">
        <v>11</v>
      </c>
      <c r="J63" s="201">
        <v>1214</v>
      </c>
      <c r="K63" s="202">
        <v>9</v>
      </c>
      <c r="L63" s="203">
        <v>4155</v>
      </c>
      <c r="M63" s="203">
        <v>12390</v>
      </c>
      <c r="AO63" s="205">
        <v>12390</v>
      </c>
      <c r="AP63" s="206">
        <v>265</v>
      </c>
      <c r="AQ63" s="190">
        <v>15</v>
      </c>
      <c r="AR63" s="190">
        <v>2</v>
      </c>
    </row>
    <row r="64" spans="1:44" ht="11.25">
      <c r="A64" s="188">
        <v>15</v>
      </c>
      <c r="B64" s="190">
        <v>4</v>
      </c>
      <c r="C64" s="190">
        <v>6</v>
      </c>
      <c r="D64" s="208" t="s">
        <v>407</v>
      </c>
      <c r="E64" s="200">
        <v>1996</v>
      </c>
      <c r="F64" s="190">
        <v>1</v>
      </c>
      <c r="G64" s="210" t="s">
        <v>193</v>
      </c>
      <c r="H64" s="200" t="s">
        <v>728</v>
      </c>
      <c r="I64" s="200">
        <v>11</v>
      </c>
      <c r="J64" s="201">
        <v>1269</v>
      </c>
      <c r="K64" s="202">
        <v>21</v>
      </c>
      <c r="L64" s="203">
        <v>4248</v>
      </c>
      <c r="M64" s="203">
        <v>12619</v>
      </c>
      <c r="AO64" s="205">
        <v>12619</v>
      </c>
      <c r="AP64" s="206">
        <v>244</v>
      </c>
      <c r="AQ64" s="190">
        <v>15</v>
      </c>
      <c r="AR64" s="190">
        <v>2</v>
      </c>
    </row>
    <row r="65" spans="2:44" ht="11.25">
      <c r="B65" s="190">
        <v>11</v>
      </c>
      <c r="C65" s="190">
        <v>1</v>
      </c>
      <c r="D65" s="208" t="s">
        <v>435</v>
      </c>
      <c r="E65" s="200">
        <v>1997</v>
      </c>
      <c r="F65" s="190">
        <v>1</v>
      </c>
      <c r="G65" s="210" t="s">
        <v>156</v>
      </c>
      <c r="H65" s="200" t="s">
        <v>728</v>
      </c>
      <c r="I65" s="200">
        <v>11</v>
      </c>
      <c r="J65" s="201">
        <v>1110</v>
      </c>
      <c r="K65" s="202">
        <v>3</v>
      </c>
      <c r="L65" s="203" t="s">
        <v>631</v>
      </c>
      <c r="M65" s="203" t="s">
        <v>631</v>
      </c>
      <c r="AO65" s="205" t="s">
        <v>631</v>
      </c>
      <c r="AQ65" s="190">
        <v>15</v>
      </c>
      <c r="AR65" s="190">
        <v>2</v>
      </c>
    </row>
    <row r="66" spans="1:9" ht="11.25">
      <c r="A66" s="188">
        <v>0</v>
      </c>
      <c r="E66" s="200" t="s">
        <v>755</v>
      </c>
      <c r="H66" s="200" t="s">
        <v>729</v>
      </c>
      <c r="I66" s="200">
        <v>11</v>
      </c>
    </row>
    <row r="67" spans="1:44" ht="11.25">
      <c r="A67" s="188">
        <v>1</v>
      </c>
      <c r="B67" s="190">
        <v>14</v>
      </c>
      <c r="C67" s="190">
        <v>4</v>
      </c>
      <c r="D67" s="208" t="s">
        <v>606</v>
      </c>
      <c r="E67" s="200">
        <v>1988</v>
      </c>
      <c r="F67" s="190">
        <v>1</v>
      </c>
      <c r="G67" s="210" t="s">
        <v>607</v>
      </c>
      <c r="H67" s="200" t="s">
        <v>729</v>
      </c>
      <c r="I67" s="200">
        <v>11</v>
      </c>
      <c r="J67" s="201">
        <v>584</v>
      </c>
      <c r="K67" s="202">
        <v>19</v>
      </c>
      <c r="L67" s="203">
        <v>2923</v>
      </c>
      <c r="M67" s="203">
        <v>10134</v>
      </c>
      <c r="AO67" s="205">
        <v>10134</v>
      </c>
      <c r="AP67" s="206">
        <v>679</v>
      </c>
      <c r="AQ67" s="190">
        <v>15</v>
      </c>
      <c r="AR67" s="190">
        <v>2</v>
      </c>
    </row>
    <row r="68" spans="1:44" ht="11.25">
      <c r="A68" s="188">
        <v>2</v>
      </c>
      <c r="B68" s="190">
        <v>14</v>
      </c>
      <c r="C68" s="190">
        <v>5</v>
      </c>
      <c r="D68" s="208" t="s">
        <v>444</v>
      </c>
      <c r="E68" s="200">
        <v>1993</v>
      </c>
      <c r="F68" s="190">
        <v>1</v>
      </c>
      <c r="G68" s="210" t="s">
        <v>158</v>
      </c>
      <c r="H68" s="200" t="s">
        <v>729</v>
      </c>
      <c r="I68" s="200">
        <v>11</v>
      </c>
      <c r="J68" s="201">
        <v>1030</v>
      </c>
      <c r="K68" s="202">
        <v>14</v>
      </c>
      <c r="L68" s="203">
        <v>3057</v>
      </c>
      <c r="M68" s="203">
        <v>10169</v>
      </c>
      <c r="AO68" s="205">
        <v>10169</v>
      </c>
      <c r="AP68" s="206">
        <v>668</v>
      </c>
      <c r="AQ68" s="190">
        <v>15</v>
      </c>
      <c r="AR68" s="190">
        <v>2</v>
      </c>
    </row>
    <row r="69" spans="1:44" ht="11.25">
      <c r="A69" s="188">
        <v>3</v>
      </c>
      <c r="B69" s="190">
        <v>13</v>
      </c>
      <c r="C69" s="190">
        <v>3</v>
      </c>
      <c r="D69" s="208" t="s">
        <v>453</v>
      </c>
      <c r="E69" s="200">
        <v>1995</v>
      </c>
      <c r="F69" s="190">
        <v>1</v>
      </c>
      <c r="G69" s="210" t="s">
        <v>132</v>
      </c>
      <c r="H69" s="200" t="s">
        <v>729</v>
      </c>
      <c r="I69" s="200">
        <v>11</v>
      </c>
      <c r="J69" s="201">
        <v>1040</v>
      </c>
      <c r="K69" s="202">
        <v>13</v>
      </c>
      <c r="L69" s="203">
        <v>3044</v>
      </c>
      <c r="M69" s="203">
        <v>10190</v>
      </c>
      <c r="AO69" s="205">
        <v>10190</v>
      </c>
      <c r="AP69" s="206">
        <v>661</v>
      </c>
      <c r="AQ69" s="190">
        <v>15</v>
      </c>
      <c r="AR69" s="190">
        <v>2</v>
      </c>
    </row>
    <row r="70" spans="1:44" ht="11.25">
      <c r="A70" s="188">
        <v>4</v>
      </c>
      <c r="B70" s="190">
        <v>14</v>
      </c>
      <c r="C70" s="190">
        <v>1</v>
      </c>
      <c r="D70" s="208" t="s">
        <v>445</v>
      </c>
      <c r="E70" s="200">
        <v>1993</v>
      </c>
      <c r="F70" s="190">
        <v>1</v>
      </c>
      <c r="G70" s="210" t="s">
        <v>158</v>
      </c>
      <c r="H70" s="200" t="s">
        <v>729</v>
      </c>
      <c r="I70" s="200">
        <v>11</v>
      </c>
      <c r="J70" s="201">
        <v>1038</v>
      </c>
      <c r="K70" s="202">
        <v>14</v>
      </c>
      <c r="L70" s="203">
        <v>3184</v>
      </c>
      <c r="M70" s="203">
        <v>10381</v>
      </c>
      <c r="AO70" s="205">
        <v>10381</v>
      </c>
      <c r="AP70" s="206">
        <v>603</v>
      </c>
      <c r="AQ70" s="190">
        <v>15</v>
      </c>
      <c r="AR70" s="190">
        <v>2</v>
      </c>
    </row>
    <row r="71" spans="1:44" ht="11.25">
      <c r="A71" s="188">
        <v>5</v>
      </c>
      <c r="B71" s="190">
        <v>14</v>
      </c>
      <c r="C71" s="190">
        <v>2</v>
      </c>
      <c r="D71" s="208" t="s">
        <v>449</v>
      </c>
      <c r="E71" s="200">
        <v>1994</v>
      </c>
      <c r="F71" s="190">
        <v>1</v>
      </c>
      <c r="G71" s="210" t="s">
        <v>156</v>
      </c>
      <c r="H71" s="200" t="s">
        <v>729</v>
      </c>
      <c r="I71" s="200">
        <v>11</v>
      </c>
      <c r="J71" s="201">
        <v>1020</v>
      </c>
      <c r="K71" s="202">
        <v>3</v>
      </c>
      <c r="L71" s="203">
        <v>3149</v>
      </c>
      <c r="M71" s="203">
        <v>10398</v>
      </c>
      <c r="AO71" s="205">
        <v>10398</v>
      </c>
      <c r="AP71" s="206">
        <v>598</v>
      </c>
      <c r="AQ71" s="190">
        <v>15</v>
      </c>
      <c r="AR71" s="190">
        <v>2</v>
      </c>
    </row>
    <row r="72" spans="1:44" ht="11.25">
      <c r="A72" s="188">
        <v>6</v>
      </c>
      <c r="B72" s="190">
        <v>14</v>
      </c>
      <c r="C72" s="190">
        <v>6</v>
      </c>
      <c r="D72" s="208" t="s">
        <v>451</v>
      </c>
      <c r="E72" s="200">
        <v>1994</v>
      </c>
      <c r="F72" s="190">
        <v>1</v>
      </c>
      <c r="G72" s="210" t="s">
        <v>158</v>
      </c>
      <c r="H72" s="200" t="s">
        <v>729</v>
      </c>
      <c r="I72" s="200">
        <v>11</v>
      </c>
      <c r="J72" s="201">
        <v>1036</v>
      </c>
      <c r="K72" s="202">
        <v>14</v>
      </c>
      <c r="L72" s="203">
        <v>3112</v>
      </c>
      <c r="M72" s="203">
        <v>10433</v>
      </c>
      <c r="AO72" s="205">
        <v>10433</v>
      </c>
      <c r="AP72" s="206">
        <v>589</v>
      </c>
      <c r="AQ72" s="190">
        <v>15</v>
      </c>
      <c r="AR72" s="190">
        <v>2</v>
      </c>
    </row>
    <row r="73" spans="1:44" ht="11.25">
      <c r="A73" s="188">
        <v>7</v>
      </c>
      <c r="B73" s="190">
        <v>11</v>
      </c>
      <c r="C73" s="190">
        <v>3</v>
      </c>
      <c r="D73" s="208" t="s">
        <v>442</v>
      </c>
      <c r="E73" s="200">
        <v>1993</v>
      </c>
      <c r="F73" s="190">
        <v>1</v>
      </c>
      <c r="G73" s="210" t="s">
        <v>158</v>
      </c>
      <c r="H73" s="200" t="s">
        <v>729</v>
      </c>
      <c r="I73" s="200">
        <v>11</v>
      </c>
      <c r="J73" s="201">
        <v>1100</v>
      </c>
      <c r="K73" s="202">
        <v>14</v>
      </c>
      <c r="L73" s="203">
        <v>3175</v>
      </c>
      <c r="M73" s="203">
        <v>10526</v>
      </c>
      <c r="AO73" s="205">
        <v>10526</v>
      </c>
      <c r="AP73" s="206">
        <v>564</v>
      </c>
      <c r="AQ73" s="190">
        <v>15</v>
      </c>
      <c r="AR73" s="190">
        <v>2</v>
      </c>
    </row>
    <row r="74" spans="1:44" ht="11.25">
      <c r="A74" s="188">
        <v>8</v>
      </c>
      <c r="B74" s="190">
        <v>13</v>
      </c>
      <c r="C74" s="190">
        <v>5</v>
      </c>
      <c r="D74" s="208" t="s">
        <v>443</v>
      </c>
      <c r="E74" s="200">
        <v>1994</v>
      </c>
      <c r="F74" s="190">
        <v>1</v>
      </c>
      <c r="G74" s="210" t="s">
        <v>156</v>
      </c>
      <c r="H74" s="200" t="s">
        <v>729</v>
      </c>
      <c r="I74" s="200">
        <v>11</v>
      </c>
      <c r="J74" s="201">
        <v>1070</v>
      </c>
      <c r="K74" s="202">
        <v>3</v>
      </c>
      <c r="L74" s="203">
        <v>3222</v>
      </c>
      <c r="M74" s="203">
        <v>10547</v>
      </c>
      <c r="AO74" s="205">
        <v>10547</v>
      </c>
      <c r="AP74" s="206">
        <v>558</v>
      </c>
      <c r="AQ74" s="190">
        <v>15</v>
      </c>
      <c r="AR74" s="190">
        <v>2</v>
      </c>
    </row>
    <row r="75" spans="1:44" ht="11.25">
      <c r="A75" s="188">
        <v>9</v>
      </c>
      <c r="B75" s="190">
        <v>13</v>
      </c>
      <c r="C75" s="190">
        <v>4</v>
      </c>
      <c r="D75" s="208" t="s">
        <v>437</v>
      </c>
      <c r="E75" s="200">
        <v>1995</v>
      </c>
      <c r="F75" s="190">
        <v>1</v>
      </c>
      <c r="G75" s="210" t="s">
        <v>156</v>
      </c>
      <c r="H75" s="200" t="s">
        <v>729</v>
      </c>
      <c r="I75" s="200">
        <v>11</v>
      </c>
      <c r="J75" s="201">
        <v>1050</v>
      </c>
      <c r="K75" s="202">
        <v>3</v>
      </c>
      <c r="L75" s="203">
        <v>3284</v>
      </c>
      <c r="M75" s="203">
        <v>10570</v>
      </c>
      <c r="AO75" s="205">
        <v>10570</v>
      </c>
      <c r="AP75" s="206">
        <v>553</v>
      </c>
      <c r="AQ75" s="190">
        <v>15</v>
      </c>
      <c r="AR75" s="190">
        <v>2</v>
      </c>
    </row>
    <row r="76" spans="1:44" ht="11.25">
      <c r="A76" s="188">
        <v>10</v>
      </c>
      <c r="B76" s="190">
        <v>11</v>
      </c>
      <c r="C76" s="190">
        <v>6</v>
      </c>
      <c r="D76" s="208" t="s">
        <v>448</v>
      </c>
      <c r="E76" s="200">
        <v>1993</v>
      </c>
      <c r="F76" s="190">
        <v>1</v>
      </c>
      <c r="G76" s="210" t="s">
        <v>158</v>
      </c>
      <c r="H76" s="200" t="s">
        <v>729</v>
      </c>
      <c r="I76" s="200">
        <v>11</v>
      </c>
      <c r="J76" s="201">
        <v>1110</v>
      </c>
      <c r="K76" s="202">
        <v>14</v>
      </c>
      <c r="L76" s="203">
        <v>3317</v>
      </c>
      <c r="M76" s="203">
        <v>10782</v>
      </c>
      <c r="AO76" s="205">
        <v>10782</v>
      </c>
      <c r="AP76" s="206">
        <v>502</v>
      </c>
      <c r="AQ76" s="190">
        <v>15</v>
      </c>
      <c r="AR76" s="190">
        <v>2</v>
      </c>
    </row>
    <row r="77" spans="1:44" ht="11.25">
      <c r="A77" s="188">
        <v>11</v>
      </c>
      <c r="B77" s="190">
        <v>12</v>
      </c>
      <c r="C77" s="190">
        <v>1</v>
      </c>
      <c r="D77" s="208" t="s">
        <v>436</v>
      </c>
      <c r="E77" s="200">
        <v>1995</v>
      </c>
      <c r="F77" s="190">
        <v>1</v>
      </c>
      <c r="G77" s="210" t="s">
        <v>132</v>
      </c>
      <c r="H77" s="200" t="s">
        <v>729</v>
      </c>
      <c r="I77" s="200">
        <v>11</v>
      </c>
      <c r="J77" s="201">
        <v>1087</v>
      </c>
      <c r="K77" s="202">
        <v>13</v>
      </c>
      <c r="L77" s="203">
        <v>3390</v>
      </c>
      <c r="M77" s="203">
        <v>10890</v>
      </c>
      <c r="AO77" s="205">
        <v>10890</v>
      </c>
      <c r="AP77" s="206">
        <v>479</v>
      </c>
      <c r="AQ77" s="190">
        <v>15</v>
      </c>
      <c r="AR77" s="190">
        <v>2</v>
      </c>
    </row>
    <row r="78" spans="1:44" ht="11.25">
      <c r="A78" s="188">
        <v>12</v>
      </c>
      <c r="B78" s="190">
        <v>12</v>
      </c>
      <c r="C78" s="190">
        <v>3</v>
      </c>
      <c r="D78" s="208" t="s">
        <v>432</v>
      </c>
      <c r="E78" s="200">
        <v>1993</v>
      </c>
      <c r="F78" s="190">
        <v>1</v>
      </c>
      <c r="G78" s="210" t="s">
        <v>186</v>
      </c>
      <c r="H78" s="200" t="s">
        <v>729</v>
      </c>
      <c r="I78" s="200">
        <v>11</v>
      </c>
      <c r="J78" s="201">
        <v>1080</v>
      </c>
      <c r="K78" s="202">
        <v>7</v>
      </c>
      <c r="L78" s="203">
        <v>3432</v>
      </c>
      <c r="M78" s="203">
        <v>10985</v>
      </c>
      <c r="AO78" s="205">
        <v>10985</v>
      </c>
      <c r="AP78" s="206">
        <v>460</v>
      </c>
      <c r="AQ78" s="190">
        <v>15</v>
      </c>
      <c r="AR78" s="190">
        <v>2</v>
      </c>
    </row>
    <row r="79" spans="1:44" ht="11.25">
      <c r="A79" s="188">
        <v>13</v>
      </c>
      <c r="B79" s="190">
        <v>11</v>
      </c>
      <c r="C79" s="190">
        <v>5</v>
      </c>
      <c r="D79" s="208" t="s">
        <v>439</v>
      </c>
      <c r="E79" s="200">
        <v>1993</v>
      </c>
      <c r="F79" s="190">
        <v>1</v>
      </c>
      <c r="G79" s="210" t="s">
        <v>273</v>
      </c>
      <c r="H79" s="200" t="s">
        <v>729</v>
      </c>
      <c r="I79" s="200">
        <v>11</v>
      </c>
      <c r="J79" s="201">
        <v>1108</v>
      </c>
      <c r="K79" s="202">
        <v>8</v>
      </c>
      <c r="L79" s="203">
        <v>3462</v>
      </c>
      <c r="M79" s="203">
        <v>11095</v>
      </c>
      <c r="AO79" s="205">
        <v>11095</v>
      </c>
      <c r="AP79" s="206">
        <v>439</v>
      </c>
      <c r="AQ79" s="190">
        <v>15</v>
      </c>
      <c r="AR79" s="190">
        <v>2</v>
      </c>
    </row>
    <row r="80" spans="1:44" ht="11.25">
      <c r="A80" s="188">
        <v>14</v>
      </c>
      <c r="B80" s="190">
        <v>13</v>
      </c>
      <c r="C80" s="190">
        <v>2</v>
      </c>
      <c r="D80" s="208" t="s">
        <v>452</v>
      </c>
      <c r="E80" s="200">
        <v>1992</v>
      </c>
      <c r="F80" s="190">
        <v>1</v>
      </c>
      <c r="G80" s="210" t="s">
        <v>193</v>
      </c>
      <c r="H80" s="200" t="s">
        <v>729</v>
      </c>
      <c r="I80" s="200">
        <v>11</v>
      </c>
      <c r="J80" s="201">
        <v>1060</v>
      </c>
      <c r="K80" s="202">
        <v>21</v>
      </c>
      <c r="L80" s="203">
        <v>3511</v>
      </c>
      <c r="M80" s="203">
        <v>11097</v>
      </c>
      <c r="AO80" s="205">
        <v>11097</v>
      </c>
      <c r="AP80" s="206">
        <v>438</v>
      </c>
      <c r="AQ80" s="190">
        <v>15</v>
      </c>
      <c r="AR80" s="190">
        <v>2</v>
      </c>
    </row>
    <row r="81" spans="1:44" ht="11.25">
      <c r="A81" s="188">
        <v>15</v>
      </c>
      <c r="B81" s="190">
        <v>13</v>
      </c>
      <c r="C81" s="190">
        <v>1</v>
      </c>
      <c r="D81" s="208" t="s">
        <v>438</v>
      </c>
      <c r="E81" s="200">
        <v>1993</v>
      </c>
      <c r="F81" s="190">
        <v>1</v>
      </c>
      <c r="G81" s="210" t="s">
        <v>172</v>
      </c>
      <c r="H81" s="200" t="s">
        <v>729</v>
      </c>
      <c r="I81" s="200">
        <v>11</v>
      </c>
      <c r="J81" s="201">
        <v>1080</v>
      </c>
      <c r="K81" s="202">
        <v>6</v>
      </c>
      <c r="L81" s="203">
        <v>3451</v>
      </c>
      <c r="M81" s="203">
        <v>11122</v>
      </c>
      <c r="AO81" s="205">
        <v>11122</v>
      </c>
      <c r="AP81" s="206">
        <v>434</v>
      </c>
      <c r="AQ81" s="190">
        <v>15</v>
      </c>
      <c r="AR81" s="190">
        <v>2</v>
      </c>
    </row>
    <row r="82" spans="1:44" ht="11.25">
      <c r="A82" s="188">
        <v>16</v>
      </c>
      <c r="B82" s="190">
        <v>10</v>
      </c>
      <c r="C82" s="190">
        <v>6</v>
      </c>
      <c r="D82" s="208" t="s">
        <v>441</v>
      </c>
      <c r="E82" s="200">
        <v>1994</v>
      </c>
      <c r="F82" s="190">
        <v>1</v>
      </c>
      <c r="G82" s="210" t="s">
        <v>181</v>
      </c>
      <c r="H82" s="200" t="s">
        <v>729</v>
      </c>
      <c r="I82" s="200">
        <v>11</v>
      </c>
      <c r="J82" s="201">
        <v>1124</v>
      </c>
      <c r="K82" s="202">
        <v>18</v>
      </c>
      <c r="L82" s="203">
        <v>3577</v>
      </c>
      <c r="M82" s="203">
        <v>11255</v>
      </c>
      <c r="AO82" s="205">
        <v>11255</v>
      </c>
      <c r="AP82" s="206">
        <v>410</v>
      </c>
      <c r="AQ82" s="190">
        <v>15</v>
      </c>
      <c r="AR82" s="190">
        <v>2</v>
      </c>
    </row>
    <row r="83" spans="1:44" ht="11.25">
      <c r="A83" s="188">
        <v>17</v>
      </c>
      <c r="B83" s="190">
        <v>9</v>
      </c>
      <c r="C83" s="190">
        <v>3</v>
      </c>
      <c r="D83" s="208" t="s">
        <v>434</v>
      </c>
      <c r="E83" s="200">
        <v>1995</v>
      </c>
      <c r="F83" s="190">
        <v>1</v>
      </c>
      <c r="G83" s="210" t="s">
        <v>166</v>
      </c>
      <c r="H83" s="200" t="s">
        <v>729</v>
      </c>
      <c r="I83" s="200">
        <v>11</v>
      </c>
      <c r="J83" s="201">
        <v>1150</v>
      </c>
      <c r="K83" s="202">
        <v>5</v>
      </c>
      <c r="L83" s="203">
        <v>3559</v>
      </c>
      <c r="M83" s="203">
        <v>11279</v>
      </c>
      <c r="AO83" s="205">
        <v>11279</v>
      </c>
      <c r="AP83" s="206">
        <v>406</v>
      </c>
      <c r="AQ83" s="190">
        <v>15</v>
      </c>
      <c r="AR83" s="190">
        <v>2</v>
      </c>
    </row>
    <row r="84" spans="1:44" ht="11.25">
      <c r="A84" s="188">
        <v>18</v>
      </c>
      <c r="B84" s="190">
        <v>12</v>
      </c>
      <c r="C84" s="190">
        <v>2</v>
      </c>
      <c r="D84" s="208" t="s">
        <v>446</v>
      </c>
      <c r="E84" s="200">
        <v>1993</v>
      </c>
      <c r="F84" s="190">
        <v>1</v>
      </c>
      <c r="G84" s="210" t="s">
        <v>181</v>
      </c>
      <c r="H84" s="200" t="s">
        <v>729</v>
      </c>
      <c r="I84" s="200">
        <v>11</v>
      </c>
      <c r="J84" s="201">
        <v>1086</v>
      </c>
      <c r="K84" s="202">
        <v>18</v>
      </c>
      <c r="L84" s="203">
        <v>3628</v>
      </c>
      <c r="M84" s="203">
        <v>11289</v>
      </c>
      <c r="AO84" s="205">
        <v>11289</v>
      </c>
      <c r="AP84" s="206">
        <v>405</v>
      </c>
      <c r="AQ84" s="190">
        <v>15</v>
      </c>
      <c r="AR84" s="190">
        <v>2</v>
      </c>
    </row>
    <row r="85" spans="1:44" ht="11.25">
      <c r="A85" s="188">
        <v>19</v>
      </c>
      <c r="B85" s="190">
        <v>8</v>
      </c>
      <c r="C85" s="190">
        <v>2</v>
      </c>
      <c r="D85" s="208" t="s">
        <v>395</v>
      </c>
      <c r="E85" s="200">
        <v>1993</v>
      </c>
      <c r="F85" s="190">
        <v>1</v>
      </c>
      <c r="G85" s="210" t="s">
        <v>162</v>
      </c>
      <c r="H85" s="200" t="s">
        <v>729</v>
      </c>
      <c r="I85" s="200">
        <v>11</v>
      </c>
      <c r="J85" s="201">
        <v>1180</v>
      </c>
      <c r="K85" s="202">
        <v>15</v>
      </c>
      <c r="L85" s="203">
        <v>3662</v>
      </c>
      <c r="M85" s="203">
        <v>11543</v>
      </c>
      <c r="AO85" s="205">
        <v>11543</v>
      </c>
      <c r="AP85" s="206">
        <v>365</v>
      </c>
      <c r="AQ85" s="190">
        <v>15</v>
      </c>
      <c r="AR85" s="190">
        <v>2</v>
      </c>
    </row>
    <row r="86" spans="1:44" ht="11.25">
      <c r="A86" s="188">
        <v>20</v>
      </c>
      <c r="B86" s="190">
        <v>11</v>
      </c>
      <c r="C86" s="190">
        <v>4</v>
      </c>
      <c r="D86" s="208" t="s">
        <v>447</v>
      </c>
      <c r="E86" s="200">
        <v>1994</v>
      </c>
      <c r="F86" s="190">
        <v>1</v>
      </c>
      <c r="G86" s="210" t="s">
        <v>158</v>
      </c>
      <c r="H86" s="200" t="s">
        <v>729</v>
      </c>
      <c r="I86" s="200">
        <v>11</v>
      </c>
      <c r="J86" s="201">
        <v>1100</v>
      </c>
      <c r="K86" s="202">
        <v>14</v>
      </c>
      <c r="L86" s="203">
        <v>3659</v>
      </c>
      <c r="M86" s="203">
        <v>11644</v>
      </c>
      <c r="AO86" s="205">
        <v>11644</v>
      </c>
      <c r="AP86" s="206">
        <v>351</v>
      </c>
      <c r="AQ86" s="190">
        <v>15</v>
      </c>
      <c r="AR86" s="190">
        <v>2</v>
      </c>
    </row>
    <row r="87" spans="1:44" ht="11.25">
      <c r="A87" s="188">
        <v>21</v>
      </c>
      <c r="B87" s="190">
        <v>8</v>
      </c>
      <c r="C87" s="190">
        <v>6</v>
      </c>
      <c r="D87" s="208" t="s">
        <v>411</v>
      </c>
      <c r="E87" s="200">
        <v>1995</v>
      </c>
      <c r="F87" s="190">
        <v>1</v>
      </c>
      <c r="G87" s="210" t="s">
        <v>193</v>
      </c>
      <c r="H87" s="200" t="s">
        <v>729</v>
      </c>
      <c r="I87" s="200">
        <v>11</v>
      </c>
      <c r="J87" s="201">
        <v>1194</v>
      </c>
      <c r="K87" s="202">
        <v>21</v>
      </c>
      <c r="L87" s="203">
        <v>3739</v>
      </c>
      <c r="M87" s="203">
        <v>11660</v>
      </c>
      <c r="AO87" s="205">
        <v>11660</v>
      </c>
      <c r="AP87" s="206">
        <v>348</v>
      </c>
      <c r="AQ87" s="190">
        <v>15</v>
      </c>
      <c r="AR87" s="190">
        <v>2</v>
      </c>
    </row>
    <row r="88" spans="1:44" ht="11.25">
      <c r="A88" s="188">
        <v>22</v>
      </c>
      <c r="B88" s="190">
        <v>9</v>
      </c>
      <c r="C88" s="190">
        <v>6</v>
      </c>
      <c r="D88" s="208" t="s">
        <v>420</v>
      </c>
      <c r="E88" s="200">
        <v>1995</v>
      </c>
      <c r="F88" s="190">
        <v>1</v>
      </c>
      <c r="G88" s="210" t="s">
        <v>181</v>
      </c>
      <c r="H88" s="200" t="s">
        <v>729</v>
      </c>
      <c r="I88" s="200">
        <v>11</v>
      </c>
      <c r="J88" s="201">
        <v>1160</v>
      </c>
      <c r="K88" s="202">
        <v>18</v>
      </c>
      <c r="L88" s="203">
        <v>3722</v>
      </c>
      <c r="M88" s="203">
        <v>11666</v>
      </c>
      <c r="AO88" s="205">
        <v>11666</v>
      </c>
      <c r="AP88" s="206">
        <v>348</v>
      </c>
      <c r="AQ88" s="190">
        <v>15</v>
      </c>
      <c r="AR88" s="190">
        <v>2</v>
      </c>
    </row>
    <row r="89" spans="2:44" ht="11.25">
      <c r="B89" s="190">
        <v>14</v>
      </c>
      <c r="C89" s="190">
        <v>3</v>
      </c>
      <c r="D89" s="208" t="s">
        <v>450</v>
      </c>
      <c r="E89" s="200">
        <v>1985</v>
      </c>
      <c r="F89" s="190">
        <v>1</v>
      </c>
      <c r="G89" s="210" t="s">
        <v>172</v>
      </c>
      <c r="H89" s="200" t="s">
        <v>729</v>
      </c>
      <c r="I89" s="200">
        <v>11</v>
      </c>
      <c r="J89" s="201">
        <v>561</v>
      </c>
      <c r="K89" s="202">
        <v>6</v>
      </c>
      <c r="L89" s="203" t="s">
        <v>631</v>
      </c>
      <c r="M89" s="203" t="s">
        <v>631</v>
      </c>
      <c r="AO89" s="205" t="s">
        <v>631</v>
      </c>
      <c r="AQ89" s="190">
        <v>15</v>
      </c>
      <c r="AR89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tabColor indexed="34"/>
  </sheetPr>
  <dimension ref="B1:M2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2812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71">
        <f>MENU!B8</f>
        <v>0</v>
      </c>
      <c r="F2" s="172"/>
      <c r="G2" s="173"/>
      <c r="H2" s="174"/>
      <c r="I2" s="174"/>
      <c r="J2" s="175" t="str">
        <f>MENU!E8</f>
        <v>100 női gyors</v>
      </c>
      <c r="M2" s="187"/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unka45">
    <tabColor indexed="42"/>
  </sheetPr>
  <dimension ref="A1:AS94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MENU2!B14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MENU2!E14</f>
        <v>100 női hát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756</v>
      </c>
      <c r="H3" s="200" t="s">
        <v>727</v>
      </c>
      <c r="I3" s="200">
        <v>12</v>
      </c>
    </row>
    <row r="4" spans="1:44" ht="11.25">
      <c r="A4" s="188">
        <v>1</v>
      </c>
      <c r="B4" s="190">
        <v>13</v>
      </c>
      <c r="C4" s="190">
        <v>5</v>
      </c>
      <c r="D4" s="208" t="s">
        <v>505</v>
      </c>
      <c r="E4" s="200">
        <v>1999</v>
      </c>
      <c r="F4" s="190">
        <v>2</v>
      </c>
      <c r="G4" s="210" t="s">
        <v>168</v>
      </c>
      <c r="H4" s="200" t="s">
        <v>727</v>
      </c>
      <c r="I4" s="200">
        <v>12</v>
      </c>
      <c r="J4" s="201">
        <v>1120</v>
      </c>
      <c r="K4" s="202">
        <v>10</v>
      </c>
      <c r="L4" s="203">
        <v>3556</v>
      </c>
      <c r="M4" s="203">
        <v>11170</v>
      </c>
      <c r="AO4" s="205">
        <v>11170</v>
      </c>
      <c r="AP4" s="206">
        <v>594</v>
      </c>
      <c r="AQ4" s="190">
        <v>16</v>
      </c>
      <c r="AR4" s="190">
        <v>2</v>
      </c>
    </row>
    <row r="5" spans="1:44" ht="11.25">
      <c r="A5" s="188">
        <v>2</v>
      </c>
      <c r="B5" s="190">
        <v>13</v>
      </c>
      <c r="C5" s="190">
        <v>1</v>
      </c>
      <c r="D5" s="208" t="s">
        <v>518</v>
      </c>
      <c r="E5" s="200">
        <v>1998</v>
      </c>
      <c r="F5" s="190">
        <v>2</v>
      </c>
      <c r="G5" s="210" t="s">
        <v>132</v>
      </c>
      <c r="H5" s="200" t="s">
        <v>727</v>
      </c>
      <c r="I5" s="200">
        <v>12</v>
      </c>
      <c r="J5" s="201">
        <v>1134</v>
      </c>
      <c r="K5" s="202">
        <v>13</v>
      </c>
      <c r="L5" s="203">
        <v>3651</v>
      </c>
      <c r="M5" s="203">
        <v>11522</v>
      </c>
      <c r="AO5" s="205">
        <v>11522</v>
      </c>
      <c r="AP5" s="206">
        <v>514</v>
      </c>
      <c r="AQ5" s="190">
        <v>16</v>
      </c>
      <c r="AR5" s="190">
        <v>2</v>
      </c>
    </row>
    <row r="6" spans="1:44" ht="11.25">
      <c r="A6" s="188">
        <v>3</v>
      </c>
      <c r="B6" s="190">
        <v>9</v>
      </c>
      <c r="C6" s="190">
        <v>3</v>
      </c>
      <c r="D6" s="208" t="s">
        <v>492</v>
      </c>
      <c r="E6" s="200">
        <v>1998</v>
      </c>
      <c r="F6" s="190">
        <v>2</v>
      </c>
      <c r="G6" s="210" t="s">
        <v>140</v>
      </c>
      <c r="H6" s="200" t="s">
        <v>727</v>
      </c>
      <c r="I6" s="200">
        <v>12</v>
      </c>
      <c r="J6" s="201">
        <v>1186</v>
      </c>
      <c r="K6" s="202">
        <v>22</v>
      </c>
      <c r="L6" s="203">
        <v>3769</v>
      </c>
      <c r="M6" s="203">
        <v>11657</v>
      </c>
      <c r="AO6" s="205">
        <v>11657</v>
      </c>
      <c r="AP6" s="206">
        <v>488</v>
      </c>
      <c r="AQ6" s="190">
        <v>16</v>
      </c>
      <c r="AR6" s="190">
        <v>2</v>
      </c>
    </row>
    <row r="7" spans="1:44" ht="11.25">
      <c r="A7" s="188">
        <v>4</v>
      </c>
      <c r="B7" s="190">
        <v>10</v>
      </c>
      <c r="C7" s="190">
        <v>4</v>
      </c>
      <c r="D7" s="208" t="s">
        <v>523</v>
      </c>
      <c r="E7" s="200">
        <v>1998</v>
      </c>
      <c r="F7" s="190">
        <v>2</v>
      </c>
      <c r="G7" s="210" t="s">
        <v>181</v>
      </c>
      <c r="H7" s="200" t="s">
        <v>727</v>
      </c>
      <c r="I7" s="200">
        <v>12</v>
      </c>
      <c r="J7" s="201">
        <v>1176</v>
      </c>
      <c r="K7" s="202">
        <v>18</v>
      </c>
      <c r="L7" s="203">
        <v>3773</v>
      </c>
      <c r="M7" s="203">
        <v>11727</v>
      </c>
      <c r="AO7" s="205">
        <v>11727</v>
      </c>
      <c r="AP7" s="206">
        <v>475</v>
      </c>
      <c r="AQ7" s="190">
        <v>16</v>
      </c>
      <c r="AR7" s="190">
        <v>2</v>
      </c>
    </row>
    <row r="8" spans="1:44" ht="11.25">
      <c r="A8" s="188">
        <v>5</v>
      </c>
      <c r="B8" s="190">
        <v>11</v>
      </c>
      <c r="C8" s="190">
        <v>4</v>
      </c>
      <c r="D8" s="208" t="s">
        <v>230</v>
      </c>
      <c r="E8" s="200">
        <v>1999</v>
      </c>
      <c r="F8" s="190">
        <v>2</v>
      </c>
      <c r="G8" s="210" t="s">
        <v>193</v>
      </c>
      <c r="H8" s="200" t="s">
        <v>727</v>
      </c>
      <c r="I8" s="200">
        <v>12</v>
      </c>
      <c r="J8" s="201">
        <v>1157</v>
      </c>
      <c r="K8" s="202">
        <v>21</v>
      </c>
      <c r="L8" s="203">
        <v>3776</v>
      </c>
      <c r="M8" s="203">
        <v>11851</v>
      </c>
      <c r="AO8" s="205">
        <v>11851</v>
      </c>
      <c r="AP8" s="206">
        <v>452</v>
      </c>
      <c r="AQ8" s="190">
        <v>16</v>
      </c>
      <c r="AR8" s="190">
        <v>2</v>
      </c>
    </row>
    <row r="9" spans="1:44" ht="11.25">
      <c r="A9" s="188">
        <v>6</v>
      </c>
      <c r="B9" s="190">
        <v>9</v>
      </c>
      <c r="C9" s="190">
        <v>5</v>
      </c>
      <c r="D9" s="208" t="s">
        <v>502</v>
      </c>
      <c r="E9" s="200">
        <v>1998</v>
      </c>
      <c r="F9" s="190">
        <v>2</v>
      </c>
      <c r="G9" s="210" t="s">
        <v>144</v>
      </c>
      <c r="H9" s="200" t="s">
        <v>727</v>
      </c>
      <c r="I9" s="200">
        <v>12</v>
      </c>
      <c r="J9" s="201">
        <v>1192</v>
      </c>
      <c r="K9" s="202">
        <v>17</v>
      </c>
      <c r="L9" s="203">
        <v>3820</v>
      </c>
      <c r="M9" s="203">
        <v>11882</v>
      </c>
      <c r="AO9" s="205">
        <v>11882</v>
      </c>
      <c r="AP9" s="206">
        <v>447</v>
      </c>
      <c r="AQ9" s="190">
        <v>16</v>
      </c>
      <c r="AR9" s="190">
        <v>2</v>
      </c>
    </row>
    <row r="10" spans="1:44" ht="11.25">
      <c r="A10" s="188">
        <v>7</v>
      </c>
      <c r="B10" s="190">
        <v>9</v>
      </c>
      <c r="C10" s="190">
        <v>1</v>
      </c>
      <c r="D10" s="208" t="s">
        <v>515</v>
      </c>
      <c r="E10" s="200">
        <v>1998</v>
      </c>
      <c r="F10" s="190">
        <v>2</v>
      </c>
      <c r="G10" s="210" t="s">
        <v>310</v>
      </c>
      <c r="H10" s="200" t="s">
        <v>727</v>
      </c>
      <c r="I10" s="200">
        <v>12</v>
      </c>
      <c r="J10" s="201">
        <v>1200</v>
      </c>
      <c r="K10" s="202">
        <v>25</v>
      </c>
      <c r="L10" s="203">
        <v>3842</v>
      </c>
      <c r="M10" s="203">
        <v>11908</v>
      </c>
      <c r="AO10" s="205">
        <v>11908</v>
      </c>
      <c r="AP10" s="206">
        <v>443</v>
      </c>
      <c r="AQ10" s="190">
        <v>16</v>
      </c>
      <c r="AR10" s="190">
        <v>2</v>
      </c>
    </row>
    <row r="11" spans="1:44" ht="11.25">
      <c r="A11" s="188">
        <v>8</v>
      </c>
      <c r="B11" s="190">
        <v>6</v>
      </c>
      <c r="C11" s="190">
        <v>4</v>
      </c>
      <c r="D11" s="208" t="s">
        <v>469</v>
      </c>
      <c r="E11" s="200">
        <v>1999</v>
      </c>
      <c r="F11" s="190">
        <v>2</v>
      </c>
      <c r="G11" s="210" t="s">
        <v>158</v>
      </c>
      <c r="H11" s="200" t="s">
        <v>727</v>
      </c>
      <c r="I11" s="200">
        <v>12</v>
      </c>
      <c r="J11" s="201">
        <v>1235</v>
      </c>
      <c r="K11" s="202">
        <v>14</v>
      </c>
      <c r="L11" s="203">
        <v>3931</v>
      </c>
      <c r="M11" s="203">
        <v>12032</v>
      </c>
      <c r="AO11" s="205">
        <v>12032</v>
      </c>
      <c r="AP11" s="206">
        <v>422</v>
      </c>
      <c r="AQ11" s="190">
        <v>16</v>
      </c>
      <c r="AR11" s="190">
        <v>2</v>
      </c>
    </row>
    <row r="12" spans="1:44" ht="11.25">
      <c r="A12" s="188">
        <v>9</v>
      </c>
      <c r="B12" s="190">
        <v>10</v>
      </c>
      <c r="C12" s="190">
        <v>6</v>
      </c>
      <c r="D12" s="208" t="s">
        <v>508</v>
      </c>
      <c r="E12" s="200">
        <v>1999</v>
      </c>
      <c r="F12" s="190">
        <v>2</v>
      </c>
      <c r="G12" s="210" t="s">
        <v>156</v>
      </c>
      <c r="H12" s="200" t="s">
        <v>727</v>
      </c>
      <c r="I12" s="200">
        <v>12</v>
      </c>
      <c r="J12" s="201">
        <v>1180</v>
      </c>
      <c r="K12" s="202">
        <v>3</v>
      </c>
      <c r="L12" s="203">
        <v>3912</v>
      </c>
      <c r="M12" s="203">
        <v>12054</v>
      </c>
      <c r="AO12" s="205">
        <v>12054</v>
      </c>
      <c r="AP12" s="206">
        <v>419</v>
      </c>
      <c r="AQ12" s="190">
        <v>16</v>
      </c>
      <c r="AR12" s="190">
        <v>2</v>
      </c>
    </row>
    <row r="13" spans="1:44" ht="11.25">
      <c r="A13" s="188">
        <v>10</v>
      </c>
      <c r="B13" s="190">
        <v>12</v>
      </c>
      <c r="C13" s="190">
        <v>6</v>
      </c>
      <c r="D13" s="208" t="s">
        <v>524</v>
      </c>
      <c r="E13" s="200">
        <v>1999</v>
      </c>
      <c r="F13" s="190">
        <v>2</v>
      </c>
      <c r="G13" s="210" t="s">
        <v>186</v>
      </c>
      <c r="H13" s="200" t="s">
        <v>727</v>
      </c>
      <c r="I13" s="200">
        <v>12</v>
      </c>
      <c r="J13" s="201">
        <v>1150</v>
      </c>
      <c r="K13" s="202">
        <v>7</v>
      </c>
      <c r="L13" s="203">
        <v>3890</v>
      </c>
      <c r="M13" s="203">
        <v>12064</v>
      </c>
      <c r="AO13" s="205">
        <v>12064</v>
      </c>
      <c r="AP13" s="206">
        <v>417</v>
      </c>
      <c r="AQ13" s="190">
        <v>16</v>
      </c>
      <c r="AR13" s="190">
        <v>2</v>
      </c>
    </row>
    <row r="14" spans="1:44" ht="11.25">
      <c r="A14" s="188">
        <v>11</v>
      </c>
      <c r="B14" s="190">
        <v>7</v>
      </c>
      <c r="C14" s="190">
        <v>4</v>
      </c>
      <c r="D14" s="208" t="s">
        <v>519</v>
      </c>
      <c r="E14" s="200">
        <v>1998</v>
      </c>
      <c r="F14" s="190">
        <v>2</v>
      </c>
      <c r="G14" s="210" t="s">
        <v>186</v>
      </c>
      <c r="H14" s="200" t="s">
        <v>727</v>
      </c>
      <c r="I14" s="200">
        <v>12</v>
      </c>
      <c r="J14" s="201">
        <v>1220</v>
      </c>
      <c r="K14" s="202">
        <v>7</v>
      </c>
      <c r="L14" s="203">
        <v>3998</v>
      </c>
      <c r="M14" s="203">
        <v>12065</v>
      </c>
      <c r="AO14" s="205">
        <v>12065</v>
      </c>
      <c r="AP14" s="206">
        <v>417</v>
      </c>
      <c r="AQ14" s="190">
        <v>16</v>
      </c>
      <c r="AR14" s="190">
        <v>2</v>
      </c>
    </row>
    <row r="15" spans="1:44" ht="11.25">
      <c r="A15" s="188">
        <v>12</v>
      </c>
      <c r="B15" s="190">
        <v>9</v>
      </c>
      <c r="C15" s="190">
        <v>2</v>
      </c>
      <c r="D15" s="208" t="s">
        <v>493</v>
      </c>
      <c r="E15" s="200">
        <v>1999</v>
      </c>
      <c r="F15" s="190">
        <v>2</v>
      </c>
      <c r="G15" s="210" t="s">
        <v>186</v>
      </c>
      <c r="H15" s="200" t="s">
        <v>727</v>
      </c>
      <c r="I15" s="200">
        <v>12</v>
      </c>
      <c r="J15" s="201">
        <v>1190</v>
      </c>
      <c r="K15" s="202">
        <v>7</v>
      </c>
      <c r="L15" s="203">
        <v>3888</v>
      </c>
      <c r="M15" s="203">
        <v>12093</v>
      </c>
      <c r="AO15" s="205">
        <v>12093</v>
      </c>
      <c r="AP15" s="206">
        <v>413</v>
      </c>
      <c r="AQ15" s="190">
        <v>16</v>
      </c>
      <c r="AR15" s="190">
        <v>2</v>
      </c>
    </row>
    <row r="16" spans="1:44" ht="11.25">
      <c r="A16" s="188">
        <v>13</v>
      </c>
      <c r="B16" s="190">
        <v>10</v>
      </c>
      <c r="C16" s="190">
        <v>1</v>
      </c>
      <c r="D16" s="208" t="s">
        <v>525</v>
      </c>
      <c r="E16" s="200">
        <v>1998</v>
      </c>
      <c r="F16" s="190">
        <v>2</v>
      </c>
      <c r="G16" s="210" t="s">
        <v>179</v>
      </c>
      <c r="H16" s="200" t="s">
        <v>727</v>
      </c>
      <c r="I16" s="200">
        <v>12</v>
      </c>
      <c r="J16" s="201">
        <v>1184</v>
      </c>
      <c r="K16" s="202">
        <v>26</v>
      </c>
      <c r="L16" s="203">
        <v>3945</v>
      </c>
      <c r="M16" s="203">
        <v>12116</v>
      </c>
      <c r="AO16" s="205">
        <v>12116</v>
      </c>
      <c r="AP16" s="206">
        <v>409</v>
      </c>
      <c r="AQ16" s="190">
        <v>16</v>
      </c>
      <c r="AR16" s="190">
        <v>2</v>
      </c>
    </row>
    <row r="17" spans="1:44" ht="11.25">
      <c r="A17" s="188">
        <v>14</v>
      </c>
      <c r="B17" s="190">
        <v>7</v>
      </c>
      <c r="C17" s="190">
        <v>2</v>
      </c>
      <c r="D17" s="208" t="s">
        <v>481</v>
      </c>
      <c r="E17" s="200">
        <v>1999</v>
      </c>
      <c r="F17" s="190">
        <v>2</v>
      </c>
      <c r="G17" s="210" t="s">
        <v>273</v>
      </c>
      <c r="H17" s="200" t="s">
        <v>727</v>
      </c>
      <c r="I17" s="200">
        <v>12</v>
      </c>
      <c r="J17" s="201">
        <v>1220</v>
      </c>
      <c r="K17" s="202">
        <v>8</v>
      </c>
      <c r="L17" s="203">
        <v>4025</v>
      </c>
      <c r="M17" s="203">
        <v>12124</v>
      </c>
      <c r="AO17" s="205">
        <v>12124</v>
      </c>
      <c r="AP17" s="206">
        <v>408</v>
      </c>
      <c r="AQ17" s="190">
        <v>16</v>
      </c>
      <c r="AR17" s="190">
        <v>2</v>
      </c>
    </row>
    <row r="18" spans="1:44" ht="11.25">
      <c r="A18" s="188">
        <v>15</v>
      </c>
      <c r="B18" s="190">
        <v>6</v>
      </c>
      <c r="C18" s="190">
        <v>6</v>
      </c>
      <c r="D18" s="208" t="s">
        <v>475</v>
      </c>
      <c r="E18" s="200">
        <v>1998</v>
      </c>
      <c r="F18" s="190">
        <v>2</v>
      </c>
      <c r="G18" s="210" t="s">
        <v>158</v>
      </c>
      <c r="H18" s="200" t="s">
        <v>727</v>
      </c>
      <c r="I18" s="200">
        <v>12</v>
      </c>
      <c r="J18" s="201">
        <v>1240</v>
      </c>
      <c r="K18" s="202">
        <v>14</v>
      </c>
      <c r="L18" s="203">
        <v>3980</v>
      </c>
      <c r="M18" s="203">
        <v>12136</v>
      </c>
      <c r="AO18" s="205">
        <v>12136</v>
      </c>
      <c r="AP18" s="206">
        <v>406</v>
      </c>
      <c r="AQ18" s="190">
        <v>16</v>
      </c>
      <c r="AR18" s="190">
        <v>2</v>
      </c>
    </row>
    <row r="19" spans="1:44" ht="11.25">
      <c r="A19" s="188">
        <v>16</v>
      </c>
      <c r="B19" s="190">
        <v>8</v>
      </c>
      <c r="C19" s="190">
        <v>1</v>
      </c>
      <c r="D19" s="208" t="s">
        <v>503</v>
      </c>
      <c r="E19" s="200">
        <v>1999</v>
      </c>
      <c r="F19" s="190">
        <v>2</v>
      </c>
      <c r="G19" s="210" t="s">
        <v>186</v>
      </c>
      <c r="H19" s="200" t="s">
        <v>727</v>
      </c>
      <c r="I19" s="200">
        <v>12</v>
      </c>
      <c r="J19" s="201">
        <v>1210</v>
      </c>
      <c r="K19" s="202">
        <v>7</v>
      </c>
      <c r="L19" s="203">
        <v>3961</v>
      </c>
      <c r="M19" s="203">
        <v>12223</v>
      </c>
      <c r="AO19" s="205">
        <v>12223</v>
      </c>
      <c r="AP19" s="206">
        <v>394</v>
      </c>
      <c r="AQ19" s="190">
        <v>16</v>
      </c>
      <c r="AR19" s="190">
        <v>2</v>
      </c>
    </row>
    <row r="20" spans="1:44" ht="11.25">
      <c r="A20" s="188">
        <v>17</v>
      </c>
      <c r="B20" s="190">
        <v>8</v>
      </c>
      <c r="C20" s="190">
        <v>6</v>
      </c>
      <c r="D20" s="208" t="s">
        <v>498</v>
      </c>
      <c r="E20" s="200">
        <v>1998</v>
      </c>
      <c r="F20" s="190">
        <v>2</v>
      </c>
      <c r="G20" s="210" t="s">
        <v>156</v>
      </c>
      <c r="H20" s="200" t="s">
        <v>727</v>
      </c>
      <c r="I20" s="200">
        <v>12</v>
      </c>
      <c r="J20" s="201">
        <v>1210</v>
      </c>
      <c r="K20" s="202">
        <v>3</v>
      </c>
      <c r="L20" s="203">
        <v>4063</v>
      </c>
      <c r="M20" s="203">
        <v>12270</v>
      </c>
      <c r="AO20" s="205">
        <v>12270</v>
      </c>
      <c r="AP20" s="206">
        <v>387</v>
      </c>
      <c r="AQ20" s="190">
        <v>16</v>
      </c>
      <c r="AR20" s="190">
        <v>2</v>
      </c>
    </row>
    <row r="21" spans="1:44" ht="11.25">
      <c r="A21" s="188">
        <v>18</v>
      </c>
      <c r="B21" s="190">
        <v>5</v>
      </c>
      <c r="C21" s="190">
        <v>5</v>
      </c>
      <c r="D21" s="208" t="s">
        <v>507</v>
      </c>
      <c r="E21" s="200">
        <v>1998</v>
      </c>
      <c r="F21" s="190">
        <v>2</v>
      </c>
      <c r="G21" s="210" t="s">
        <v>140</v>
      </c>
      <c r="H21" s="200" t="s">
        <v>727</v>
      </c>
      <c r="I21" s="200">
        <v>12</v>
      </c>
      <c r="J21" s="201">
        <v>1267</v>
      </c>
      <c r="K21" s="202">
        <v>22</v>
      </c>
      <c r="L21" s="203">
        <v>4150</v>
      </c>
      <c r="M21" s="203">
        <v>12366</v>
      </c>
      <c r="AO21" s="205">
        <v>12366</v>
      </c>
      <c r="AP21" s="206">
        <v>374</v>
      </c>
      <c r="AQ21" s="190">
        <v>16</v>
      </c>
      <c r="AR21" s="190">
        <v>2</v>
      </c>
    </row>
    <row r="22" spans="1:44" ht="11.25">
      <c r="A22" s="188">
        <v>19</v>
      </c>
      <c r="B22" s="190">
        <v>7</v>
      </c>
      <c r="C22" s="190">
        <v>6</v>
      </c>
      <c r="D22" s="208" t="s">
        <v>484</v>
      </c>
      <c r="E22" s="200">
        <v>1998</v>
      </c>
      <c r="F22" s="190">
        <v>2</v>
      </c>
      <c r="G22" s="210" t="s">
        <v>193</v>
      </c>
      <c r="H22" s="200" t="s">
        <v>727</v>
      </c>
      <c r="I22" s="200">
        <v>12</v>
      </c>
      <c r="J22" s="201">
        <v>1225</v>
      </c>
      <c r="K22" s="202">
        <v>21</v>
      </c>
      <c r="L22" s="203">
        <v>4147</v>
      </c>
      <c r="M22" s="203">
        <v>12386</v>
      </c>
      <c r="AO22" s="205">
        <v>12386</v>
      </c>
      <c r="AP22" s="206">
        <v>371</v>
      </c>
      <c r="AQ22" s="190">
        <v>16</v>
      </c>
      <c r="AR22" s="190">
        <v>2</v>
      </c>
    </row>
    <row r="23" spans="1:44" ht="11.25">
      <c r="A23" s="188">
        <v>20</v>
      </c>
      <c r="B23" s="190">
        <v>6</v>
      </c>
      <c r="C23" s="190">
        <v>1</v>
      </c>
      <c r="D23" s="208" t="s">
        <v>488</v>
      </c>
      <c r="E23" s="200">
        <v>1999</v>
      </c>
      <c r="F23" s="190">
        <v>2</v>
      </c>
      <c r="G23" s="210" t="s">
        <v>140</v>
      </c>
      <c r="H23" s="200" t="s">
        <v>727</v>
      </c>
      <c r="I23" s="200">
        <v>12</v>
      </c>
      <c r="J23" s="201">
        <v>1245</v>
      </c>
      <c r="K23" s="202">
        <v>22</v>
      </c>
      <c r="L23" s="203">
        <v>4190</v>
      </c>
      <c r="M23" s="203">
        <v>12401</v>
      </c>
      <c r="AO23" s="205">
        <v>12401</v>
      </c>
      <c r="AP23" s="206">
        <v>369</v>
      </c>
      <c r="AQ23" s="190">
        <v>16</v>
      </c>
      <c r="AR23" s="190">
        <v>2</v>
      </c>
    </row>
    <row r="24" spans="1:44" ht="11.25">
      <c r="A24" s="188">
        <v>21</v>
      </c>
      <c r="B24" s="190">
        <v>6</v>
      </c>
      <c r="C24" s="190">
        <v>3</v>
      </c>
      <c r="D24" s="208" t="s">
        <v>482</v>
      </c>
      <c r="E24" s="200">
        <v>1999</v>
      </c>
      <c r="F24" s="190">
        <v>2</v>
      </c>
      <c r="G24" s="210" t="s">
        <v>186</v>
      </c>
      <c r="H24" s="200" t="s">
        <v>727</v>
      </c>
      <c r="I24" s="200">
        <v>12</v>
      </c>
      <c r="J24" s="201">
        <v>1230</v>
      </c>
      <c r="K24" s="202">
        <v>7</v>
      </c>
      <c r="L24" s="203">
        <v>4167</v>
      </c>
      <c r="M24" s="203">
        <v>12523</v>
      </c>
      <c r="AO24" s="205">
        <v>12523</v>
      </c>
      <c r="AP24" s="206">
        <v>353</v>
      </c>
      <c r="AQ24" s="190">
        <v>16</v>
      </c>
      <c r="AR24" s="190">
        <v>2</v>
      </c>
    </row>
    <row r="25" spans="1:44" ht="11.25">
      <c r="A25" s="188">
        <v>22</v>
      </c>
      <c r="B25" s="190">
        <v>5</v>
      </c>
      <c r="C25" s="190">
        <v>3</v>
      </c>
      <c r="D25" s="208" t="s">
        <v>485</v>
      </c>
      <c r="E25" s="200">
        <v>1998</v>
      </c>
      <c r="F25" s="190">
        <v>2</v>
      </c>
      <c r="G25" s="210" t="s">
        <v>181</v>
      </c>
      <c r="H25" s="200" t="s">
        <v>727</v>
      </c>
      <c r="I25" s="200">
        <v>12</v>
      </c>
      <c r="J25" s="201">
        <v>1259</v>
      </c>
      <c r="K25" s="202">
        <v>18</v>
      </c>
      <c r="L25" s="203">
        <v>4188</v>
      </c>
      <c r="M25" s="203">
        <v>12586</v>
      </c>
      <c r="AO25" s="205">
        <v>12586</v>
      </c>
      <c r="AP25" s="206">
        <v>346</v>
      </c>
      <c r="AQ25" s="190">
        <v>16</v>
      </c>
      <c r="AR25" s="190">
        <v>2</v>
      </c>
    </row>
    <row r="26" spans="1:44" ht="11.25">
      <c r="A26" s="188">
        <v>23</v>
      </c>
      <c r="B26" s="190">
        <v>6</v>
      </c>
      <c r="C26" s="190">
        <v>5</v>
      </c>
      <c r="D26" s="208" t="s">
        <v>486</v>
      </c>
      <c r="E26" s="200">
        <v>1998</v>
      </c>
      <c r="F26" s="190">
        <v>2</v>
      </c>
      <c r="G26" s="210" t="s">
        <v>310</v>
      </c>
      <c r="H26" s="200" t="s">
        <v>727</v>
      </c>
      <c r="I26" s="200">
        <v>12</v>
      </c>
      <c r="J26" s="201">
        <v>1240</v>
      </c>
      <c r="K26" s="202">
        <v>25</v>
      </c>
      <c r="L26" s="203">
        <v>4158</v>
      </c>
      <c r="M26" s="203">
        <v>12610</v>
      </c>
      <c r="AO26" s="205">
        <v>12610</v>
      </c>
      <c r="AP26" s="206">
        <v>343</v>
      </c>
      <c r="AQ26" s="190">
        <v>16</v>
      </c>
      <c r="AR26" s="190">
        <v>2</v>
      </c>
    </row>
    <row r="27" spans="1:44" ht="11.25">
      <c r="A27" s="188">
        <v>24</v>
      </c>
      <c r="B27" s="190">
        <v>5</v>
      </c>
      <c r="C27" s="190">
        <v>4</v>
      </c>
      <c r="D27" s="208" t="s">
        <v>339</v>
      </c>
      <c r="E27" s="200">
        <v>1998</v>
      </c>
      <c r="F27" s="190">
        <v>2</v>
      </c>
      <c r="G27" s="210" t="s">
        <v>273</v>
      </c>
      <c r="H27" s="200" t="s">
        <v>727</v>
      </c>
      <c r="I27" s="200">
        <v>12</v>
      </c>
      <c r="J27" s="201">
        <v>1260</v>
      </c>
      <c r="K27" s="202">
        <v>8</v>
      </c>
      <c r="L27" s="203">
        <v>4224</v>
      </c>
      <c r="M27" s="203">
        <v>12632</v>
      </c>
      <c r="AO27" s="205">
        <v>12632</v>
      </c>
      <c r="AP27" s="206">
        <v>340</v>
      </c>
      <c r="AQ27" s="190">
        <v>16</v>
      </c>
      <c r="AR27" s="190">
        <v>2</v>
      </c>
    </row>
    <row r="28" spans="1:44" ht="11.25">
      <c r="A28" s="188">
        <v>25</v>
      </c>
      <c r="B28" s="190">
        <v>5</v>
      </c>
      <c r="C28" s="190">
        <v>1</v>
      </c>
      <c r="D28" s="208" t="s">
        <v>496</v>
      </c>
      <c r="E28" s="200">
        <v>1998</v>
      </c>
      <c r="F28" s="190">
        <v>2</v>
      </c>
      <c r="G28" s="210" t="s">
        <v>166</v>
      </c>
      <c r="H28" s="200" t="s">
        <v>727</v>
      </c>
      <c r="I28" s="200">
        <v>12</v>
      </c>
      <c r="J28" s="201">
        <v>1280</v>
      </c>
      <c r="K28" s="202">
        <v>5</v>
      </c>
      <c r="L28" s="203">
        <v>4324</v>
      </c>
      <c r="M28" s="203">
        <v>12672</v>
      </c>
      <c r="AO28" s="205">
        <v>12672</v>
      </c>
      <c r="AP28" s="206">
        <v>336</v>
      </c>
      <c r="AQ28" s="190">
        <v>16</v>
      </c>
      <c r="AR28" s="190">
        <v>2</v>
      </c>
    </row>
    <row r="29" spans="1:44" ht="11.25">
      <c r="A29" s="188">
        <v>26</v>
      </c>
      <c r="B29" s="190">
        <v>3</v>
      </c>
      <c r="C29" s="190">
        <v>6</v>
      </c>
      <c r="D29" s="208" t="s">
        <v>476</v>
      </c>
      <c r="E29" s="200">
        <v>1998</v>
      </c>
      <c r="F29" s="190">
        <v>2</v>
      </c>
      <c r="G29" s="210" t="s">
        <v>158</v>
      </c>
      <c r="H29" s="200" t="s">
        <v>727</v>
      </c>
      <c r="I29" s="200">
        <v>12</v>
      </c>
      <c r="J29" s="201">
        <v>1320</v>
      </c>
      <c r="K29" s="202">
        <v>14</v>
      </c>
      <c r="L29" s="203">
        <v>4314</v>
      </c>
      <c r="M29" s="203">
        <v>12823</v>
      </c>
      <c r="AO29" s="205">
        <v>12823</v>
      </c>
      <c r="AP29" s="206">
        <v>319</v>
      </c>
      <c r="AQ29" s="190">
        <v>16</v>
      </c>
      <c r="AR29" s="190">
        <v>2</v>
      </c>
    </row>
    <row r="30" spans="1:44" ht="11.25">
      <c r="A30" s="188">
        <v>27</v>
      </c>
      <c r="B30" s="190">
        <v>2</v>
      </c>
      <c r="C30" s="190">
        <v>6</v>
      </c>
      <c r="D30" s="208" t="s">
        <v>490</v>
      </c>
      <c r="E30" s="200">
        <v>1999</v>
      </c>
      <c r="F30" s="190">
        <v>2</v>
      </c>
      <c r="G30" s="210" t="s">
        <v>140</v>
      </c>
      <c r="H30" s="200" t="s">
        <v>727</v>
      </c>
      <c r="I30" s="200">
        <v>12</v>
      </c>
      <c r="J30" s="201">
        <v>1364</v>
      </c>
      <c r="K30" s="202">
        <v>22</v>
      </c>
      <c r="L30" s="203">
        <v>4308</v>
      </c>
      <c r="M30" s="203">
        <v>12871</v>
      </c>
      <c r="AO30" s="205">
        <v>12871</v>
      </c>
      <c r="AP30" s="206">
        <v>313</v>
      </c>
      <c r="AQ30" s="190">
        <v>16</v>
      </c>
      <c r="AR30" s="190">
        <v>2</v>
      </c>
    </row>
    <row r="31" spans="1:44" ht="11.25">
      <c r="A31" s="188">
        <v>28</v>
      </c>
      <c r="B31" s="190">
        <v>2</v>
      </c>
      <c r="C31" s="190">
        <v>2</v>
      </c>
      <c r="D31" s="208" t="s">
        <v>477</v>
      </c>
      <c r="E31" s="200">
        <v>1999</v>
      </c>
      <c r="F31" s="190">
        <v>2</v>
      </c>
      <c r="G31" s="210" t="s">
        <v>158</v>
      </c>
      <c r="H31" s="200" t="s">
        <v>727</v>
      </c>
      <c r="I31" s="200">
        <v>12</v>
      </c>
      <c r="J31" s="201">
        <v>1350</v>
      </c>
      <c r="K31" s="202">
        <v>14</v>
      </c>
      <c r="L31" s="203">
        <v>4320</v>
      </c>
      <c r="M31" s="203">
        <v>12873</v>
      </c>
      <c r="AO31" s="205">
        <v>12873</v>
      </c>
      <c r="AP31" s="206">
        <v>313</v>
      </c>
      <c r="AQ31" s="190">
        <v>16</v>
      </c>
      <c r="AR31" s="190">
        <v>2</v>
      </c>
    </row>
    <row r="32" spans="1:44" ht="11.25">
      <c r="A32" s="188">
        <v>29</v>
      </c>
      <c r="B32" s="190">
        <v>4</v>
      </c>
      <c r="C32" s="190">
        <v>6</v>
      </c>
      <c r="D32" s="208" t="s">
        <v>362</v>
      </c>
      <c r="E32" s="200">
        <v>1998</v>
      </c>
      <c r="F32" s="190">
        <v>2</v>
      </c>
      <c r="G32" s="210" t="s">
        <v>166</v>
      </c>
      <c r="H32" s="200" t="s">
        <v>727</v>
      </c>
      <c r="I32" s="200">
        <v>12</v>
      </c>
      <c r="J32" s="201">
        <v>1300</v>
      </c>
      <c r="K32" s="202">
        <v>5</v>
      </c>
      <c r="L32" s="203">
        <v>4396</v>
      </c>
      <c r="M32" s="203">
        <v>12958</v>
      </c>
      <c r="AO32" s="205">
        <v>12958</v>
      </c>
      <c r="AP32" s="206">
        <v>304</v>
      </c>
      <c r="AQ32" s="190">
        <v>16</v>
      </c>
      <c r="AR32" s="190">
        <v>2</v>
      </c>
    </row>
    <row r="33" spans="1:44" ht="11.25">
      <c r="A33" s="188">
        <v>30</v>
      </c>
      <c r="B33" s="190">
        <v>5</v>
      </c>
      <c r="C33" s="190">
        <v>2</v>
      </c>
      <c r="D33" s="208" t="s">
        <v>471</v>
      </c>
      <c r="E33" s="200">
        <v>1999</v>
      </c>
      <c r="F33" s="190">
        <v>2</v>
      </c>
      <c r="G33" s="210" t="s">
        <v>149</v>
      </c>
      <c r="H33" s="200" t="s">
        <v>727</v>
      </c>
      <c r="I33" s="200">
        <v>12</v>
      </c>
      <c r="J33" s="201">
        <v>1265</v>
      </c>
      <c r="K33" s="202">
        <v>2</v>
      </c>
      <c r="L33" s="203">
        <v>4318</v>
      </c>
      <c r="M33" s="203">
        <v>12968</v>
      </c>
      <c r="AO33" s="205">
        <v>12968</v>
      </c>
      <c r="AP33" s="206">
        <v>303</v>
      </c>
      <c r="AQ33" s="190">
        <v>16</v>
      </c>
      <c r="AR33" s="190">
        <v>2</v>
      </c>
    </row>
    <row r="34" spans="1:44" ht="11.25">
      <c r="A34" s="188">
        <v>31</v>
      </c>
      <c r="B34" s="190">
        <v>4</v>
      </c>
      <c r="C34" s="190">
        <v>3</v>
      </c>
      <c r="D34" s="208" t="s">
        <v>586</v>
      </c>
      <c r="E34" s="200">
        <v>1999</v>
      </c>
      <c r="F34" s="190">
        <v>2</v>
      </c>
      <c r="G34" s="210" t="s">
        <v>156</v>
      </c>
      <c r="H34" s="200" t="s">
        <v>727</v>
      </c>
      <c r="I34" s="200">
        <v>12</v>
      </c>
      <c r="J34" s="201">
        <v>1280</v>
      </c>
      <c r="K34" s="202">
        <v>3</v>
      </c>
      <c r="L34" s="203">
        <v>4455</v>
      </c>
      <c r="M34" s="203">
        <v>12975</v>
      </c>
      <c r="AO34" s="205">
        <v>12975</v>
      </c>
      <c r="AP34" s="206">
        <v>303</v>
      </c>
      <c r="AQ34" s="190">
        <v>16</v>
      </c>
      <c r="AR34" s="190">
        <v>2</v>
      </c>
    </row>
    <row r="35" spans="1:44" ht="11.25">
      <c r="A35" s="188">
        <v>32</v>
      </c>
      <c r="B35" s="190">
        <v>3</v>
      </c>
      <c r="C35" s="190">
        <v>5</v>
      </c>
      <c r="D35" s="208" t="s">
        <v>480</v>
      </c>
      <c r="E35" s="200">
        <v>1999</v>
      </c>
      <c r="F35" s="190">
        <v>2</v>
      </c>
      <c r="G35" s="210" t="s">
        <v>158</v>
      </c>
      <c r="H35" s="200" t="s">
        <v>727</v>
      </c>
      <c r="I35" s="200">
        <v>12</v>
      </c>
      <c r="J35" s="201">
        <v>1315</v>
      </c>
      <c r="K35" s="202">
        <v>14</v>
      </c>
      <c r="L35" s="203">
        <v>4398</v>
      </c>
      <c r="M35" s="203">
        <v>13043</v>
      </c>
      <c r="AO35" s="205">
        <v>13043</v>
      </c>
      <c r="AP35" s="206">
        <v>296</v>
      </c>
      <c r="AQ35" s="190">
        <v>16</v>
      </c>
      <c r="AR35" s="190">
        <v>2</v>
      </c>
    </row>
    <row r="36" spans="1:44" ht="11.25">
      <c r="A36" s="188">
        <v>33</v>
      </c>
      <c r="B36" s="190">
        <v>2</v>
      </c>
      <c r="C36" s="190">
        <v>3</v>
      </c>
      <c r="D36" s="208" t="s">
        <v>464</v>
      </c>
      <c r="E36" s="200">
        <v>1999</v>
      </c>
      <c r="F36" s="190">
        <v>2</v>
      </c>
      <c r="G36" s="210" t="s">
        <v>168</v>
      </c>
      <c r="H36" s="200" t="s">
        <v>727</v>
      </c>
      <c r="I36" s="200">
        <v>12</v>
      </c>
      <c r="J36" s="201">
        <v>1344</v>
      </c>
      <c r="K36" s="202">
        <v>10</v>
      </c>
      <c r="L36" s="203">
        <v>4395</v>
      </c>
      <c r="M36" s="203">
        <v>13049</v>
      </c>
      <c r="AO36" s="205">
        <v>13049</v>
      </c>
      <c r="AP36" s="206">
        <v>295</v>
      </c>
      <c r="AQ36" s="190">
        <v>16</v>
      </c>
      <c r="AR36" s="190">
        <v>2</v>
      </c>
    </row>
    <row r="37" spans="1:44" ht="11.25">
      <c r="A37" s="188">
        <v>34</v>
      </c>
      <c r="B37" s="190">
        <v>4</v>
      </c>
      <c r="C37" s="190">
        <v>1</v>
      </c>
      <c r="D37" s="208" t="s">
        <v>459</v>
      </c>
      <c r="E37" s="200">
        <v>1999</v>
      </c>
      <c r="F37" s="190">
        <v>2</v>
      </c>
      <c r="G37" s="210" t="s">
        <v>273</v>
      </c>
      <c r="H37" s="200" t="s">
        <v>727</v>
      </c>
      <c r="I37" s="200">
        <v>12</v>
      </c>
      <c r="J37" s="201">
        <v>1300</v>
      </c>
      <c r="K37" s="202">
        <v>8</v>
      </c>
      <c r="L37" s="203">
        <v>4471</v>
      </c>
      <c r="M37" s="203">
        <v>13064</v>
      </c>
      <c r="AO37" s="205">
        <v>13064</v>
      </c>
      <c r="AP37" s="206">
        <v>294</v>
      </c>
      <c r="AQ37" s="190">
        <v>16</v>
      </c>
      <c r="AR37" s="190">
        <v>2</v>
      </c>
    </row>
    <row r="38" spans="1:44" ht="11.25">
      <c r="A38" s="188">
        <v>34</v>
      </c>
      <c r="B38" s="190">
        <v>5</v>
      </c>
      <c r="C38" s="190">
        <v>6</v>
      </c>
      <c r="D38" s="208" t="s">
        <v>468</v>
      </c>
      <c r="E38" s="200">
        <v>1998</v>
      </c>
      <c r="F38" s="190">
        <v>2</v>
      </c>
      <c r="G38" s="210" t="s">
        <v>168</v>
      </c>
      <c r="H38" s="200" t="s">
        <v>727</v>
      </c>
      <c r="I38" s="200">
        <v>12</v>
      </c>
      <c r="J38" s="201">
        <v>1270</v>
      </c>
      <c r="K38" s="202">
        <v>10</v>
      </c>
      <c r="L38" s="203">
        <v>4419</v>
      </c>
      <c r="M38" s="203">
        <v>13064</v>
      </c>
      <c r="AO38" s="205">
        <v>13064</v>
      </c>
      <c r="AP38" s="206">
        <v>294</v>
      </c>
      <c r="AQ38" s="190">
        <v>16</v>
      </c>
      <c r="AR38" s="190">
        <v>2</v>
      </c>
    </row>
    <row r="39" spans="1:44" ht="11.25">
      <c r="A39" s="188">
        <v>36</v>
      </c>
      <c r="B39" s="190">
        <v>4</v>
      </c>
      <c r="C39" s="190">
        <v>5</v>
      </c>
      <c r="D39" s="208" t="s">
        <v>463</v>
      </c>
      <c r="E39" s="200">
        <v>1998</v>
      </c>
      <c r="F39" s="190">
        <v>2</v>
      </c>
      <c r="G39" s="210" t="s">
        <v>132</v>
      </c>
      <c r="H39" s="200" t="s">
        <v>727</v>
      </c>
      <c r="I39" s="200">
        <v>12</v>
      </c>
      <c r="J39" s="201">
        <v>1300</v>
      </c>
      <c r="K39" s="202">
        <v>13</v>
      </c>
      <c r="L39" s="203">
        <v>4392</v>
      </c>
      <c r="M39" s="203">
        <v>13114</v>
      </c>
      <c r="AO39" s="205">
        <v>13114</v>
      </c>
      <c r="AP39" s="206">
        <v>289</v>
      </c>
      <c r="AQ39" s="190">
        <v>16</v>
      </c>
      <c r="AR39" s="190">
        <v>2</v>
      </c>
    </row>
    <row r="40" spans="1:44" ht="11.25">
      <c r="A40" s="188">
        <v>37</v>
      </c>
      <c r="B40" s="190">
        <v>4</v>
      </c>
      <c r="C40" s="190">
        <v>4</v>
      </c>
      <c r="D40" s="208" t="s">
        <v>478</v>
      </c>
      <c r="E40" s="200">
        <v>1999</v>
      </c>
      <c r="F40" s="190">
        <v>2</v>
      </c>
      <c r="G40" s="210" t="s">
        <v>144</v>
      </c>
      <c r="H40" s="200" t="s">
        <v>727</v>
      </c>
      <c r="I40" s="200">
        <v>12</v>
      </c>
      <c r="J40" s="201">
        <v>1295</v>
      </c>
      <c r="K40" s="202">
        <v>17</v>
      </c>
      <c r="L40" s="203">
        <v>4508</v>
      </c>
      <c r="M40" s="203">
        <v>13151</v>
      </c>
      <c r="AO40" s="205">
        <v>13151</v>
      </c>
      <c r="AP40" s="206">
        <v>285</v>
      </c>
      <c r="AQ40" s="190">
        <v>16</v>
      </c>
      <c r="AR40" s="190">
        <v>2</v>
      </c>
    </row>
    <row r="41" spans="1:44" ht="11.25">
      <c r="A41" s="188">
        <v>38</v>
      </c>
      <c r="B41" s="190">
        <v>3</v>
      </c>
      <c r="C41" s="190">
        <v>2</v>
      </c>
      <c r="D41" s="208" t="s">
        <v>479</v>
      </c>
      <c r="E41" s="200">
        <v>1998</v>
      </c>
      <c r="F41" s="190">
        <v>2</v>
      </c>
      <c r="G41" s="210" t="s">
        <v>140</v>
      </c>
      <c r="H41" s="200" t="s">
        <v>727</v>
      </c>
      <c r="I41" s="200">
        <v>12</v>
      </c>
      <c r="J41" s="201">
        <v>1312</v>
      </c>
      <c r="K41" s="202">
        <v>22</v>
      </c>
      <c r="L41" s="203">
        <v>4625</v>
      </c>
      <c r="M41" s="203">
        <v>13334</v>
      </c>
      <c r="AO41" s="205">
        <v>13334</v>
      </c>
      <c r="AP41" s="206">
        <v>269</v>
      </c>
      <c r="AQ41" s="190">
        <v>16</v>
      </c>
      <c r="AR41" s="190">
        <v>2</v>
      </c>
    </row>
    <row r="42" spans="1:44" ht="11.25">
      <c r="A42" s="188">
        <v>39</v>
      </c>
      <c r="B42" s="190">
        <v>2</v>
      </c>
      <c r="C42" s="190">
        <v>5</v>
      </c>
      <c r="D42" s="208" t="s">
        <v>457</v>
      </c>
      <c r="E42" s="200">
        <v>1999</v>
      </c>
      <c r="F42" s="190">
        <v>2</v>
      </c>
      <c r="G42" s="210" t="s">
        <v>193</v>
      </c>
      <c r="H42" s="200" t="s">
        <v>727</v>
      </c>
      <c r="I42" s="200">
        <v>12</v>
      </c>
      <c r="J42" s="201">
        <v>1360</v>
      </c>
      <c r="K42" s="202">
        <v>21</v>
      </c>
      <c r="L42" s="203">
        <v>4587</v>
      </c>
      <c r="M42" s="203">
        <v>13432</v>
      </c>
      <c r="AO42" s="205">
        <v>13432</v>
      </c>
      <c r="AP42" s="206">
        <v>261</v>
      </c>
      <c r="AQ42" s="190">
        <v>16</v>
      </c>
      <c r="AR42" s="190">
        <v>2</v>
      </c>
    </row>
    <row r="43" spans="1:44" ht="11.25">
      <c r="A43" s="188">
        <v>40</v>
      </c>
      <c r="B43" s="190">
        <v>3</v>
      </c>
      <c r="C43" s="190">
        <v>1</v>
      </c>
      <c r="D43" s="208" t="s">
        <v>462</v>
      </c>
      <c r="E43" s="200">
        <v>1999</v>
      </c>
      <c r="F43" s="190">
        <v>2</v>
      </c>
      <c r="G43" s="210" t="s">
        <v>193</v>
      </c>
      <c r="H43" s="200" t="s">
        <v>727</v>
      </c>
      <c r="I43" s="200">
        <v>12</v>
      </c>
      <c r="J43" s="201">
        <v>1332</v>
      </c>
      <c r="K43" s="202">
        <v>21</v>
      </c>
      <c r="L43" s="203">
        <v>4661</v>
      </c>
      <c r="M43" s="203">
        <v>13434</v>
      </c>
      <c r="AO43" s="205">
        <v>13434</v>
      </c>
      <c r="AP43" s="206">
        <v>261</v>
      </c>
      <c r="AQ43" s="190">
        <v>16</v>
      </c>
      <c r="AR43" s="190">
        <v>2</v>
      </c>
    </row>
    <row r="44" spans="1:44" ht="11.25">
      <c r="A44" s="188">
        <v>41</v>
      </c>
      <c r="B44" s="190">
        <v>3</v>
      </c>
      <c r="C44" s="190">
        <v>3</v>
      </c>
      <c r="D44" s="208" t="s">
        <v>470</v>
      </c>
      <c r="E44" s="200">
        <v>1999</v>
      </c>
      <c r="F44" s="190">
        <v>2</v>
      </c>
      <c r="G44" s="210" t="s">
        <v>179</v>
      </c>
      <c r="H44" s="200" t="s">
        <v>727</v>
      </c>
      <c r="I44" s="200">
        <v>12</v>
      </c>
      <c r="J44" s="201">
        <v>1302</v>
      </c>
      <c r="K44" s="202">
        <v>26</v>
      </c>
      <c r="L44" s="203">
        <v>4602</v>
      </c>
      <c r="M44" s="203">
        <v>13538</v>
      </c>
      <c r="AO44" s="205">
        <v>13538</v>
      </c>
      <c r="AP44" s="206">
        <v>252</v>
      </c>
      <c r="AQ44" s="190">
        <v>16</v>
      </c>
      <c r="AR44" s="190">
        <v>2</v>
      </c>
    </row>
    <row r="45" spans="1:44" ht="11.25">
      <c r="A45" s="188">
        <v>42</v>
      </c>
      <c r="B45" s="190">
        <v>2</v>
      </c>
      <c r="C45" s="190">
        <v>4</v>
      </c>
      <c r="D45" s="208" t="s">
        <v>460</v>
      </c>
      <c r="E45" s="200">
        <v>1999</v>
      </c>
      <c r="F45" s="190">
        <v>2</v>
      </c>
      <c r="G45" s="210" t="s">
        <v>168</v>
      </c>
      <c r="H45" s="200" t="s">
        <v>727</v>
      </c>
      <c r="I45" s="200">
        <v>12</v>
      </c>
      <c r="J45" s="201">
        <v>1350</v>
      </c>
      <c r="K45" s="202">
        <v>10</v>
      </c>
      <c r="L45" s="203">
        <v>4726</v>
      </c>
      <c r="M45" s="203">
        <v>13612</v>
      </c>
      <c r="AO45" s="205">
        <v>13612</v>
      </c>
      <c r="AP45" s="206">
        <v>246</v>
      </c>
      <c r="AQ45" s="190">
        <v>16</v>
      </c>
      <c r="AR45" s="190">
        <v>2</v>
      </c>
    </row>
    <row r="46" spans="1:44" ht="11.25">
      <c r="A46" s="188">
        <v>43</v>
      </c>
      <c r="B46" s="190">
        <v>2</v>
      </c>
      <c r="C46" s="190">
        <v>1</v>
      </c>
      <c r="D46" s="208" t="s">
        <v>466</v>
      </c>
      <c r="E46" s="200">
        <v>1999</v>
      </c>
      <c r="F46" s="190">
        <v>2</v>
      </c>
      <c r="G46" s="210" t="s">
        <v>181</v>
      </c>
      <c r="H46" s="200" t="s">
        <v>727</v>
      </c>
      <c r="I46" s="200">
        <v>12</v>
      </c>
      <c r="J46" s="201">
        <v>1376</v>
      </c>
      <c r="K46" s="202">
        <v>18</v>
      </c>
      <c r="L46" s="203">
        <v>4735</v>
      </c>
      <c r="M46" s="203">
        <v>13618</v>
      </c>
      <c r="AO46" s="205">
        <v>13618</v>
      </c>
      <c r="AP46" s="206">
        <v>246</v>
      </c>
      <c r="AQ46" s="190">
        <v>16</v>
      </c>
      <c r="AR46" s="190">
        <v>2</v>
      </c>
    </row>
    <row r="47" spans="1:44" ht="11.25">
      <c r="A47" s="188">
        <v>44</v>
      </c>
      <c r="B47" s="190">
        <v>1</v>
      </c>
      <c r="C47" s="190">
        <v>4</v>
      </c>
      <c r="D47" s="208" t="s">
        <v>458</v>
      </c>
      <c r="E47" s="200">
        <v>1999</v>
      </c>
      <c r="F47" s="190">
        <v>2</v>
      </c>
      <c r="G47" s="210" t="s">
        <v>132</v>
      </c>
      <c r="H47" s="200" t="s">
        <v>727</v>
      </c>
      <c r="I47" s="200">
        <v>12</v>
      </c>
      <c r="J47" s="201">
        <v>1420</v>
      </c>
      <c r="K47" s="202">
        <v>13</v>
      </c>
      <c r="L47" s="203">
        <v>4862</v>
      </c>
      <c r="M47" s="203">
        <v>14098</v>
      </c>
      <c r="AO47" s="205">
        <v>14098</v>
      </c>
      <c r="AP47" s="206">
        <v>212</v>
      </c>
      <c r="AQ47" s="190">
        <v>16</v>
      </c>
      <c r="AR47" s="190">
        <v>2</v>
      </c>
    </row>
    <row r="48" spans="1:44" ht="11.25">
      <c r="A48" s="188">
        <v>45</v>
      </c>
      <c r="B48" s="190">
        <v>1</v>
      </c>
      <c r="C48" s="190">
        <v>2</v>
      </c>
      <c r="D48" s="208" t="s">
        <v>456</v>
      </c>
      <c r="E48" s="200">
        <v>1998</v>
      </c>
      <c r="F48" s="190">
        <v>2</v>
      </c>
      <c r="G48" s="210" t="s">
        <v>151</v>
      </c>
      <c r="H48" s="200" t="s">
        <v>727</v>
      </c>
      <c r="I48" s="200">
        <v>12</v>
      </c>
      <c r="J48" s="201">
        <v>1452</v>
      </c>
      <c r="K48" s="202">
        <v>12</v>
      </c>
      <c r="L48" s="203">
        <v>4905</v>
      </c>
      <c r="M48" s="203">
        <v>14145</v>
      </c>
      <c r="AO48" s="205">
        <v>14145</v>
      </c>
      <c r="AP48" s="206">
        <v>209</v>
      </c>
      <c r="AQ48" s="190">
        <v>16</v>
      </c>
      <c r="AR48" s="190">
        <v>2</v>
      </c>
    </row>
    <row r="49" spans="1:44" ht="11.25">
      <c r="A49" s="188">
        <v>46</v>
      </c>
      <c r="B49" s="190">
        <v>1</v>
      </c>
      <c r="C49" s="190">
        <v>6</v>
      </c>
      <c r="D49" s="208" t="s">
        <v>454</v>
      </c>
      <c r="E49" s="200">
        <v>1999</v>
      </c>
      <c r="F49" s="190">
        <v>2</v>
      </c>
      <c r="G49" s="210" t="s">
        <v>193</v>
      </c>
      <c r="H49" s="200" t="s">
        <v>727</v>
      </c>
      <c r="I49" s="200">
        <v>12</v>
      </c>
      <c r="J49" s="201">
        <v>2220</v>
      </c>
      <c r="K49" s="202">
        <v>21</v>
      </c>
      <c r="L49" s="203">
        <v>5702</v>
      </c>
      <c r="M49" s="203">
        <v>20121</v>
      </c>
      <c r="AO49" s="205">
        <v>20121</v>
      </c>
      <c r="AP49" s="206">
        <v>123</v>
      </c>
      <c r="AQ49" s="190">
        <v>16</v>
      </c>
      <c r="AR49" s="190">
        <v>2</v>
      </c>
    </row>
    <row r="50" spans="1:9" ht="11.25">
      <c r="A50" s="188">
        <v>0</v>
      </c>
      <c r="E50" s="200" t="s">
        <v>757</v>
      </c>
      <c r="H50" s="200" t="s">
        <v>728</v>
      </c>
      <c r="I50" s="200">
        <v>12</v>
      </c>
    </row>
    <row r="51" spans="1:44" ht="11.25">
      <c r="A51" s="188">
        <v>1</v>
      </c>
      <c r="B51" s="190">
        <v>15</v>
      </c>
      <c r="C51" s="190">
        <v>6</v>
      </c>
      <c r="D51" s="208" t="s">
        <v>539</v>
      </c>
      <c r="E51" s="200">
        <v>1997</v>
      </c>
      <c r="F51" s="190">
        <v>2</v>
      </c>
      <c r="G51" s="210" t="s">
        <v>186</v>
      </c>
      <c r="H51" s="200" t="s">
        <v>728</v>
      </c>
      <c r="I51" s="200">
        <v>12</v>
      </c>
      <c r="J51" s="201">
        <v>1085</v>
      </c>
      <c r="K51" s="202">
        <v>7</v>
      </c>
      <c r="L51" s="203">
        <v>3263</v>
      </c>
      <c r="M51" s="203">
        <v>10699</v>
      </c>
      <c r="AO51" s="205">
        <v>10699</v>
      </c>
      <c r="AP51" s="206">
        <v>728</v>
      </c>
      <c r="AQ51" s="190">
        <v>16</v>
      </c>
      <c r="AR51" s="190">
        <v>2</v>
      </c>
    </row>
    <row r="52" spans="1:44" ht="11.25">
      <c r="A52" s="188">
        <v>2</v>
      </c>
      <c r="B52" s="190">
        <v>14</v>
      </c>
      <c r="C52" s="190">
        <v>2</v>
      </c>
      <c r="D52" s="208" t="s">
        <v>534</v>
      </c>
      <c r="E52" s="200">
        <v>1996</v>
      </c>
      <c r="F52" s="190">
        <v>2</v>
      </c>
      <c r="G52" s="210" t="s">
        <v>168</v>
      </c>
      <c r="H52" s="200" t="s">
        <v>728</v>
      </c>
      <c r="I52" s="200">
        <v>12</v>
      </c>
      <c r="J52" s="201">
        <v>1090</v>
      </c>
      <c r="K52" s="202">
        <v>10</v>
      </c>
      <c r="L52" s="203">
        <v>3368</v>
      </c>
      <c r="M52" s="203">
        <v>10827</v>
      </c>
      <c r="AO52" s="205">
        <v>10827</v>
      </c>
      <c r="AP52" s="206">
        <v>688</v>
      </c>
      <c r="AQ52" s="190">
        <v>16</v>
      </c>
      <c r="AR52" s="190">
        <v>2</v>
      </c>
    </row>
    <row r="53" spans="1:44" ht="11.25">
      <c r="A53" s="188">
        <v>3</v>
      </c>
      <c r="B53" s="190">
        <v>13</v>
      </c>
      <c r="C53" s="190">
        <v>4</v>
      </c>
      <c r="D53" s="208" t="s">
        <v>542</v>
      </c>
      <c r="E53" s="200">
        <v>1997</v>
      </c>
      <c r="F53" s="190">
        <v>2</v>
      </c>
      <c r="G53" s="210" t="s">
        <v>132</v>
      </c>
      <c r="H53" s="200" t="s">
        <v>728</v>
      </c>
      <c r="I53" s="200">
        <v>12</v>
      </c>
      <c r="J53" s="201">
        <v>1109</v>
      </c>
      <c r="K53" s="202">
        <v>13</v>
      </c>
      <c r="L53" s="203">
        <v>3410</v>
      </c>
      <c r="M53" s="203">
        <v>11002</v>
      </c>
      <c r="AO53" s="205">
        <v>11002</v>
      </c>
      <c r="AP53" s="206">
        <v>638</v>
      </c>
      <c r="AQ53" s="190">
        <v>16</v>
      </c>
      <c r="AR53" s="190">
        <v>2</v>
      </c>
    </row>
    <row r="54" spans="1:44" ht="11.25">
      <c r="A54" s="188">
        <v>4</v>
      </c>
      <c r="B54" s="190">
        <v>13</v>
      </c>
      <c r="C54" s="190">
        <v>2</v>
      </c>
      <c r="D54" s="208" t="s">
        <v>531</v>
      </c>
      <c r="E54" s="200">
        <v>1997</v>
      </c>
      <c r="F54" s="190">
        <v>2</v>
      </c>
      <c r="G54" s="210" t="s">
        <v>140</v>
      </c>
      <c r="H54" s="200" t="s">
        <v>728</v>
      </c>
      <c r="I54" s="200">
        <v>12</v>
      </c>
      <c r="J54" s="201">
        <v>1112</v>
      </c>
      <c r="K54" s="202">
        <v>22</v>
      </c>
      <c r="L54" s="203">
        <v>3380</v>
      </c>
      <c r="M54" s="203">
        <v>11004</v>
      </c>
      <c r="AO54" s="205">
        <v>11004</v>
      </c>
      <c r="AP54" s="206">
        <v>637</v>
      </c>
      <c r="AQ54" s="190">
        <v>16</v>
      </c>
      <c r="AR54" s="190">
        <v>2</v>
      </c>
    </row>
    <row r="55" spans="1:44" ht="11.25">
      <c r="A55" s="188">
        <v>5</v>
      </c>
      <c r="B55" s="190">
        <v>15</v>
      </c>
      <c r="C55" s="190">
        <v>1</v>
      </c>
      <c r="D55" s="208" t="s">
        <v>545</v>
      </c>
      <c r="E55" s="200">
        <v>1996</v>
      </c>
      <c r="F55" s="190">
        <v>2</v>
      </c>
      <c r="G55" s="210" t="s">
        <v>186</v>
      </c>
      <c r="H55" s="200" t="s">
        <v>728</v>
      </c>
      <c r="I55" s="200">
        <v>12</v>
      </c>
      <c r="J55" s="201">
        <v>1087</v>
      </c>
      <c r="K55" s="202">
        <v>7</v>
      </c>
      <c r="L55" s="203">
        <v>3433</v>
      </c>
      <c r="M55" s="203">
        <v>11117</v>
      </c>
      <c r="AO55" s="205">
        <v>11117</v>
      </c>
      <c r="AP55" s="206">
        <v>607</v>
      </c>
      <c r="AQ55" s="190">
        <v>16</v>
      </c>
      <c r="AR55" s="190">
        <v>2</v>
      </c>
    </row>
    <row r="56" spans="1:44" ht="11.25">
      <c r="A56" s="188">
        <v>6</v>
      </c>
      <c r="B56" s="190">
        <v>14</v>
      </c>
      <c r="C56" s="190">
        <v>1</v>
      </c>
      <c r="D56" s="208" t="s">
        <v>529</v>
      </c>
      <c r="E56" s="200">
        <v>1996</v>
      </c>
      <c r="F56" s="190">
        <v>2</v>
      </c>
      <c r="G56" s="210" t="s">
        <v>186</v>
      </c>
      <c r="H56" s="200" t="s">
        <v>728</v>
      </c>
      <c r="I56" s="200">
        <v>12</v>
      </c>
      <c r="J56" s="201">
        <v>1100</v>
      </c>
      <c r="K56" s="202">
        <v>7</v>
      </c>
      <c r="L56" s="203">
        <v>3471</v>
      </c>
      <c r="M56" s="203">
        <v>11129</v>
      </c>
      <c r="AO56" s="205">
        <v>11129</v>
      </c>
      <c r="AP56" s="206">
        <v>604</v>
      </c>
      <c r="AQ56" s="190">
        <v>16</v>
      </c>
      <c r="AR56" s="190">
        <v>2</v>
      </c>
    </row>
    <row r="57" spans="1:44" ht="11.25">
      <c r="A57" s="188">
        <v>7</v>
      </c>
      <c r="B57" s="190">
        <v>14</v>
      </c>
      <c r="C57" s="190">
        <v>5</v>
      </c>
      <c r="D57" s="208" t="s">
        <v>528</v>
      </c>
      <c r="E57" s="200">
        <v>1996</v>
      </c>
      <c r="F57" s="190">
        <v>2</v>
      </c>
      <c r="G57" s="210" t="s">
        <v>181</v>
      </c>
      <c r="H57" s="200" t="s">
        <v>728</v>
      </c>
      <c r="I57" s="200">
        <v>12</v>
      </c>
      <c r="J57" s="201">
        <v>1094</v>
      </c>
      <c r="K57" s="202">
        <v>18</v>
      </c>
      <c r="L57" s="203">
        <v>3515</v>
      </c>
      <c r="M57" s="203">
        <v>11150</v>
      </c>
      <c r="AO57" s="205">
        <v>11150</v>
      </c>
      <c r="AP57" s="206">
        <v>599</v>
      </c>
      <c r="AQ57" s="190">
        <v>16</v>
      </c>
      <c r="AR57" s="190">
        <v>2</v>
      </c>
    </row>
    <row r="58" spans="1:44" ht="11.25">
      <c r="A58" s="188">
        <v>8</v>
      </c>
      <c r="B58" s="190">
        <v>9</v>
      </c>
      <c r="C58" s="190">
        <v>6</v>
      </c>
      <c r="D58" s="208" t="s">
        <v>527</v>
      </c>
      <c r="E58" s="200">
        <v>1996</v>
      </c>
      <c r="F58" s="190">
        <v>2</v>
      </c>
      <c r="G58" s="210" t="s">
        <v>158</v>
      </c>
      <c r="H58" s="200" t="s">
        <v>728</v>
      </c>
      <c r="I58" s="200">
        <v>12</v>
      </c>
      <c r="J58" s="201">
        <v>1200</v>
      </c>
      <c r="K58" s="202">
        <v>14</v>
      </c>
      <c r="L58" s="203">
        <v>3535</v>
      </c>
      <c r="M58" s="203">
        <v>11269</v>
      </c>
      <c r="AO58" s="205">
        <v>11269</v>
      </c>
      <c r="AP58" s="206">
        <v>570</v>
      </c>
      <c r="AQ58" s="190">
        <v>16</v>
      </c>
      <c r="AR58" s="190">
        <v>2</v>
      </c>
    </row>
    <row r="59" spans="1:44" ht="11.25">
      <c r="A59" s="188">
        <v>9</v>
      </c>
      <c r="B59" s="190">
        <v>10</v>
      </c>
      <c r="C59" s="190">
        <v>3</v>
      </c>
      <c r="D59" s="208" t="s">
        <v>522</v>
      </c>
      <c r="E59" s="200">
        <v>1997</v>
      </c>
      <c r="F59" s="190">
        <v>2</v>
      </c>
      <c r="G59" s="210" t="s">
        <v>140</v>
      </c>
      <c r="H59" s="200" t="s">
        <v>728</v>
      </c>
      <c r="I59" s="200">
        <v>12</v>
      </c>
      <c r="J59" s="201">
        <v>1174</v>
      </c>
      <c r="K59" s="202">
        <v>22</v>
      </c>
      <c r="L59" s="203">
        <v>3518</v>
      </c>
      <c r="M59" s="203">
        <v>11325</v>
      </c>
      <c r="AO59" s="205">
        <v>11325</v>
      </c>
      <c r="AP59" s="206">
        <v>557</v>
      </c>
      <c r="AQ59" s="190">
        <v>16</v>
      </c>
      <c r="AR59" s="190">
        <v>2</v>
      </c>
    </row>
    <row r="60" spans="1:44" ht="11.25">
      <c r="A60" s="188">
        <v>10</v>
      </c>
      <c r="B60" s="190">
        <v>11</v>
      </c>
      <c r="C60" s="190">
        <v>5</v>
      </c>
      <c r="D60" s="208" t="s">
        <v>350</v>
      </c>
      <c r="E60" s="200">
        <v>1996</v>
      </c>
      <c r="F60" s="190">
        <v>2</v>
      </c>
      <c r="G60" s="210" t="s">
        <v>193</v>
      </c>
      <c r="H60" s="200" t="s">
        <v>728</v>
      </c>
      <c r="I60" s="200">
        <v>12</v>
      </c>
      <c r="J60" s="201">
        <v>1170</v>
      </c>
      <c r="K60" s="202">
        <v>21</v>
      </c>
      <c r="L60" s="203">
        <v>3672</v>
      </c>
      <c r="M60" s="203">
        <v>11489</v>
      </c>
      <c r="AO60" s="205">
        <v>11489</v>
      </c>
      <c r="AP60" s="206">
        <v>521</v>
      </c>
      <c r="AQ60" s="190">
        <v>16</v>
      </c>
      <c r="AR60" s="190">
        <v>2</v>
      </c>
    </row>
    <row r="61" spans="1:44" ht="11.25">
      <c r="A61" s="188">
        <v>11</v>
      </c>
      <c r="B61" s="190">
        <v>12</v>
      </c>
      <c r="C61" s="190">
        <v>5</v>
      </c>
      <c r="D61" s="208" t="s">
        <v>532</v>
      </c>
      <c r="E61" s="200">
        <v>1996</v>
      </c>
      <c r="F61" s="190">
        <v>2</v>
      </c>
      <c r="G61" s="210" t="s">
        <v>186</v>
      </c>
      <c r="H61" s="200" t="s">
        <v>728</v>
      </c>
      <c r="I61" s="200">
        <v>12</v>
      </c>
      <c r="J61" s="201">
        <v>1150</v>
      </c>
      <c r="K61" s="202">
        <v>7</v>
      </c>
      <c r="L61" s="203">
        <v>3695</v>
      </c>
      <c r="M61" s="203">
        <v>11506</v>
      </c>
      <c r="AO61" s="205">
        <v>11506</v>
      </c>
      <c r="AP61" s="206">
        <v>518</v>
      </c>
      <c r="AQ61" s="190">
        <v>16</v>
      </c>
      <c r="AR61" s="190">
        <v>2</v>
      </c>
    </row>
    <row r="62" spans="1:44" ht="11.25">
      <c r="A62" s="188">
        <v>12</v>
      </c>
      <c r="B62" s="190">
        <v>11</v>
      </c>
      <c r="C62" s="190">
        <v>2</v>
      </c>
      <c r="D62" s="208" t="s">
        <v>537</v>
      </c>
      <c r="E62" s="200">
        <v>1996</v>
      </c>
      <c r="F62" s="190">
        <v>2</v>
      </c>
      <c r="G62" s="210" t="s">
        <v>181</v>
      </c>
      <c r="H62" s="200" t="s">
        <v>728</v>
      </c>
      <c r="I62" s="200">
        <v>12</v>
      </c>
      <c r="J62" s="201">
        <v>1168</v>
      </c>
      <c r="K62" s="202">
        <v>18</v>
      </c>
      <c r="L62" s="203">
        <v>3662</v>
      </c>
      <c r="M62" s="203">
        <v>11528</v>
      </c>
      <c r="AO62" s="205">
        <v>11528</v>
      </c>
      <c r="AP62" s="206">
        <v>513</v>
      </c>
      <c r="AQ62" s="190">
        <v>16</v>
      </c>
      <c r="AR62" s="190">
        <v>2</v>
      </c>
    </row>
    <row r="63" spans="1:44" ht="11.25">
      <c r="A63" s="188">
        <v>13</v>
      </c>
      <c r="B63" s="190">
        <v>11</v>
      </c>
      <c r="C63" s="190">
        <v>6</v>
      </c>
      <c r="D63" s="208" t="s">
        <v>509</v>
      </c>
      <c r="E63" s="200">
        <v>1996</v>
      </c>
      <c r="F63" s="190">
        <v>2</v>
      </c>
      <c r="G63" s="210" t="s">
        <v>273</v>
      </c>
      <c r="H63" s="200" t="s">
        <v>728</v>
      </c>
      <c r="I63" s="200">
        <v>12</v>
      </c>
      <c r="J63" s="201">
        <v>1170</v>
      </c>
      <c r="K63" s="202">
        <v>8</v>
      </c>
      <c r="L63" s="203">
        <v>3685</v>
      </c>
      <c r="M63" s="203">
        <v>11539</v>
      </c>
      <c r="AO63" s="205">
        <v>11539</v>
      </c>
      <c r="AP63" s="206">
        <v>511</v>
      </c>
      <c r="AQ63" s="190">
        <v>16</v>
      </c>
      <c r="AR63" s="190">
        <v>2</v>
      </c>
    </row>
    <row r="64" spans="1:44" ht="11.25">
      <c r="A64" s="188">
        <v>14</v>
      </c>
      <c r="B64" s="190">
        <v>11</v>
      </c>
      <c r="C64" s="190">
        <v>3</v>
      </c>
      <c r="D64" s="208" t="s">
        <v>512</v>
      </c>
      <c r="E64" s="200">
        <v>1996</v>
      </c>
      <c r="F64" s="190">
        <v>2</v>
      </c>
      <c r="G64" s="210" t="s">
        <v>144</v>
      </c>
      <c r="H64" s="200" t="s">
        <v>728</v>
      </c>
      <c r="I64" s="200">
        <v>12</v>
      </c>
      <c r="J64" s="201">
        <v>1155</v>
      </c>
      <c r="K64" s="202">
        <v>17</v>
      </c>
      <c r="L64" s="203">
        <v>3690</v>
      </c>
      <c r="M64" s="203">
        <v>11708</v>
      </c>
      <c r="AO64" s="205">
        <v>11708</v>
      </c>
      <c r="AP64" s="206">
        <v>478</v>
      </c>
      <c r="AQ64" s="190">
        <v>16</v>
      </c>
      <c r="AR64" s="190">
        <v>2</v>
      </c>
    </row>
    <row r="65" spans="1:44" ht="11.25">
      <c r="A65" s="188">
        <v>15</v>
      </c>
      <c r="B65" s="190">
        <v>13</v>
      </c>
      <c r="C65" s="190">
        <v>6</v>
      </c>
      <c r="D65" s="208" t="s">
        <v>504</v>
      </c>
      <c r="E65" s="200">
        <v>1996</v>
      </c>
      <c r="F65" s="190">
        <v>2</v>
      </c>
      <c r="G65" s="210" t="s">
        <v>193</v>
      </c>
      <c r="H65" s="200" t="s">
        <v>728</v>
      </c>
      <c r="I65" s="200">
        <v>12</v>
      </c>
      <c r="J65" s="201">
        <v>1130</v>
      </c>
      <c r="K65" s="202">
        <v>21</v>
      </c>
      <c r="L65" s="203">
        <v>3741</v>
      </c>
      <c r="M65" s="203">
        <v>11749</v>
      </c>
      <c r="AO65" s="205">
        <v>11749</v>
      </c>
      <c r="AP65" s="206">
        <v>470</v>
      </c>
      <c r="AQ65" s="190">
        <v>16</v>
      </c>
      <c r="AR65" s="190">
        <v>2</v>
      </c>
    </row>
    <row r="66" spans="1:44" ht="11.25">
      <c r="A66" s="188">
        <v>16</v>
      </c>
      <c r="B66" s="190">
        <v>12</v>
      </c>
      <c r="C66" s="190">
        <v>1</v>
      </c>
      <c r="D66" s="208" t="s">
        <v>536</v>
      </c>
      <c r="E66" s="200">
        <v>1997</v>
      </c>
      <c r="F66" s="190">
        <v>2</v>
      </c>
      <c r="G66" s="210" t="s">
        <v>144</v>
      </c>
      <c r="H66" s="200" t="s">
        <v>728</v>
      </c>
      <c r="I66" s="200">
        <v>12</v>
      </c>
      <c r="J66" s="201">
        <v>1154</v>
      </c>
      <c r="K66" s="202">
        <v>17</v>
      </c>
      <c r="L66" s="203">
        <v>3788</v>
      </c>
      <c r="M66" s="203">
        <v>11808</v>
      </c>
      <c r="AO66" s="205">
        <v>11808</v>
      </c>
      <c r="AP66" s="206">
        <v>460</v>
      </c>
      <c r="AQ66" s="190">
        <v>16</v>
      </c>
      <c r="AR66" s="190">
        <v>2</v>
      </c>
    </row>
    <row r="67" spans="1:44" ht="11.25">
      <c r="A67" s="188">
        <v>17</v>
      </c>
      <c r="B67" s="190">
        <v>11</v>
      </c>
      <c r="C67" s="190">
        <v>1</v>
      </c>
      <c r="D67" s="208" t="s">
        <v>530</v>
      </c>
      <c r="E67" s="200">
        <v>1997</v>
      </c>
      <c r="F67" s="190">
        <v>2</v>
      </c>
      <c r="G67" s="210" t="s">
        <v>156</v>
      </c>
      <c r="H67" s="200" t="s">
        <v>728</v>
      </c>
      <c r="I67" s="200">
        <v>12</v>
      </c>
      <c r="J67" s="201">
        <v>1170</v>
      </c>
      <c r="K67" s="202">
        <v>3</v>
      </c>
      <c r="L67" s="203">
        <v>3811</v>
      </c>
      <c r="M67" s="203">
        <v>11813</v>
      </c>
      <c r="AO67" s="205">
        <v>11813</v>
      </c>
      <c r="AP67" s="206">
        <v>459</v>
      </c>
      <c r="AQ67" s="190">
        <v>16</v>
      </c>
      <c r="AR67" s="190">
        <v>2</v>
      </c>
    </row>
    <row r="68" spans="1:44" ht="11.25">
      <c r="A68" s="188">
        <v>18</v>
      </c>
      <c r="B68" s="190">
        <v>10</v>
      </c>
      <c r="C68" s="190">
        <v>2</v>
      </c>
      <c r="D68" s="208" t="s">
        <v>510</v>
      </c>
      <c r="E68" s="200">
        <v>1997</v>
      </c>
      <c r="F68" s="190">
        <v>2</v>
      </c>
      <c r="G68" s="210" t="s">
        <v>193</v>
      </c>
      <c r="H68" s="200" t="s">
        <v>728</v>
      </c>
      <c r="I68" s="200">
        <v>12</v>
      </c>
      <c r="J68" s="201">
        <v>1177</v>
      </c>
      <c r="K68" s="202">
        <v>21</v>
      </c>
      <c r="L68" s="203">
        <v>3867</v>
      </c>
      <c r="M68" s="203">
        <v>11870</v>
      </c>
      <c r="AO68" s="205">
        <v>11870</v>
      </c>
      <c r="AP68" s="206">
        <v>449</v>
      </c>
      <c r="AQ68" s="190">
        <v>16</v>
      </c>
      <c r="AR68" s="190">
        <v>2</v>
      </c>
    </row>
    <row r="69" spans="1:44" ht="11.25">
      <c r="A69" s="188">
        <v>19</v>
      </c>
      <c r="B69" s="190">
        <v>8</v>
      </c>
      <c r="C69" s="190">
        <v>2</v>
      </c>
      <c r="D69" s="208" t="s">
        <v>587</v>
      </c>
      <c r="E69" s="200">
        <v>1997</v>
      </c>
      <c r="F69" s="190">
        <v>2</v>
      </c>
      <c r="G69" s="210" t="s">
        <v>273</v>
      </c>
      <c r="H69" s="200" t="s">
        <v>728</v>
      </c>
      <c r="I69" s="200">
        <v>12</v>
      </c>
      <c r="J69" s="201">
        <v>1208</v>
      </c>
      <c r="K69" s="202">
        <v>8</v>
      </c>
      <c r="L69" s="203">
        <v>3824</v>
      </c>
      <c r="M69" s="203">
        <v>11890</v>
      </c>
      <c r="AO69" s="205">
        <v>11890</v>
      </c>
      <c r="AP69" s="206">
        <v>446</v>
      </c>
      <c r="AQ69" s="190">
        <v>16</v>
      </c>
      <c r="AR69" s="190">
        <v>2</v>
      </c>
    </row>
    <row r="70" spans="1:44" ht="11.25">
      <c r="A70" s="188">
        <v>20</v>
      </c>
      <c r="B70" s="190">
        <v>9</v>
      </c>
      <c r="C70" s="190">
        <v>4</v>
      </c>
      <c r="D70" s="208" t="s">
        <v>506</v>
      </c>
      <c r="E70" s="200">
        <v>1997</v>
      </c>
      <c r="F70" s="190">
        <v>2</v>
      </c>
      <c r="G70" s="210" t="s">
        <v>273</v>
      </c>
      <c r="H70" s="200" t="s">
        <v>728</v>
      </c>
      <c r="I70" s="200">
        <v>12</v>
      </c>
      <c r="J70" s="201">
        <v>1190</v>
      </c>
      <c r="K70" s="202">
        <v>8</v>
      </c>
      <c r="L70" s="203">
        <v>3860</v>
      </c>
      <c r="M70" s="203">
        <v>11909</v>
      </c>
      <c r="AO70" s="205">
        <v>11909</v>
      </c>
      <c r="AP70" s="206">
        <v>442</v>
      </c>
      <c r="AQ70" s="190">
        <v>16</v>
      </c>
      <c r="AR70" s="190">
        <v>2</v>
      </c>
    </row>
    <row r="71" spans="1:44" ht="11.25">
      <c r="A71" s="188">
        <v>21</v>
      </c>
      <c r="B71" s="190">
        <v>8</v>
      </c>
      <c r="C71" s="190">
        <v>5</v>
      </c>
      <c r="D71" s="208" t="s">
        <v>495</v>
      </c>
      <c r="E71" s="200">
        <v>1996</v>
      </c>
      <c r="F71" s="190">
        <v>2</v>
      </c>
      <c r="G71" s="210" t="s">
        <v>166</v>
      </c>
      <c r="H71" s="200" t="s">
        <v>728</v>
      </c>
      <c r="I71" s="200">
        <v>12</v>
      </c>
      <c r="J71" s="201">
        <v>1210</v>
      </c>
      <c r="K71" s="202">
        <v>5</v>
      </c>
      <c r="L71" s="203">
        <v>4069</v>
      </c>
      <c r="M71" s="203">
        <v>12134</v>
      </c>
      <c r="AO71" s="205">
        <v>12134</v>
      </c>
      <c r="AP71" s="206">
        <v>407</v>
      </c>
      <c r="AQ71" s="190">
        <v>16</v>
      </c>
      <c r="AR71" s="190">
        <v>2</v>
      </c>
    </row>
    <row r="72" spans="1:44" ht="11.25">
      <c r="A72" s="188">
        <v>22</v>
      </c>
      <c r="B72" s="190">
        <v>7</v>
      </c>
      <c r="C72" s="190">
        <v>3</v>
      </c>
      <c r="D72" s="208" t="s">
        <v>497</v>
      </c>
      <c r="E72" s="200">
        <v>1997</v>
      </c>
      <c r="F72" s="190">
        <v>2</v>
      </c>
      <c r="G72" s="210" t="s">
        <v>168</v>
      </c>
      <c r="H72" s="200" t="s">
        <v>728</v>
      </c>
      <c r="I72" s="200">
        <v>12</v>
      </c>
      <c r="J72" s="201">
        <v>1220</v>
      </c>
      <c r="K72" s="202">
        <v>10</v>
      </c>
      <c r="L72" s="203">
        <v>4038</v>
      </c>
      <c r="M72" s="203">
        <v>12319</v>
      </c>
      <c r="AO72" s="205">
        <v>12319</v>
      </c>
      <c r="AP72" s="206">
        <v>380</v>
      </c>
      <c r="AQ72" s="190">
        <v>16</v>
      </c>
      <c r="AR72" s="190">
        <v>2</v>
      </c>
    </row>
    <row r="73" spans="1:44" ht="11.25">
      <c r="A73" s="188">
        <v>23</v>
      </c>
      <c r="B73" s="190">
        <v>10</v>
      </c>
      <c r="C73" s="190">
        <v>5</v>
      </c>
      <c r="D73" s="208" t="s">
        <v>494</v>
      </c>
      <c r="E73" s="200">
        <v>1997</v>
      </c>
      <c r="F73" s="190">
        <v>2</v>
      </c>
      <c r="G73" s="210" t="s">
        <v>168</v>
      </c>
      <c r="H73" s="200" t="s">
        <v>728</v>
      </c>
      <c r="I73" s="200">
        <v>12</v>
      </c>
      <c r="J73" s="201">
        <v>1180</v>
      </c>
      <c r="K73" s="202">
        <v>10</v>
      </c>
      <c r="L73" s="203">
        <v>4071</v>
      </c>
      <c r="M73" s="203">
        <v>12326</v>
      </c>
      <c r="AO73" s="205">
        <v>12326</v>
      </c>
      <c r="AP73" s="206">
        <v>379</v>
      </c>
      <c r="AQ73" s="190">
        <v>16</v>
      </c>
      <c r="AR73" s="190">
        <v>2</v>
      </c>
    </row>
    <row r="74" spans="1:44" ht="11.25">
      <c r="A74" s="188">
        <v>24</v>
      </c>
      <c r="B74" s="190">
        <v>4</v>
      </c>
      <c r="C74" s="190">
        <v>2</v>
      </c>
      <c r="D74" s="208" t="s">
        <v>472</v>
      </c>
      <c r="E74" s="200">
        <v>1997</v>
      </c>
      <c r="F74" s="190">
        <v>2</v>
      </c>
      <c r="G74" s="210" t="s">
        <v>193</v>
      </c>
      <c r="H74" s="200" t="s">
        <v>728</v>
      </c>
      <c r="I74" s="200">
        <v>12</v>
      </c>
      <c r="J74" s="201">
        <v>1296</v>
      </c>
      <c r="K74" s="202">
        <v>21</v>
      </c>
      <c r="L74" s="203">
        <v>4104</v>
      </c>
      <c r="M74" s="203">
        <v>12345</v>
      </c>
      <c r="AO74" s="205">
        <v>12345</v>
      </c>
      <c r="AP74" s="206">
        <v>377</v>
      </c>
      <c r="AQ74" s="190">
        <v>16</v>
      </c>
      <c r="AR74" s="190">
        <v>2</v>
      </c>
    </row>
    <row r="75" spans="1:44" ht="11.25">
      <c r="A75" s="188">
        <v>25</v>
      </c>
      <c r="B75" s="190">
        <v>6</v>
      </c>
      <c r="C75" s="190">
        <v>2</v>
      </c>
      <c r="D75" s="208" t="s">
        <v>483</v>
      </c>
      <c r="E75" s="200">
        <v>1997</v>
      </c>
      <c r="F75" s="190">
        <v>2</v>
      </c>
      <c r="G75" s="210" t="s">
        <v>168</v>
      </c>
      <c r="H75" s="200" t="s">
        <v>728</v>
      </c>
      <c r="I75" s="200">
        <v>12</v>
      </c>
      <c r="J75" s="201">
        <v>1240</v>
      </c>
      <c r="K75" s="202">
        <v>10</v>
      </c>
      <c r="L75" s="203">
        <v>4129</v>
      </c>
      <c r="M75" s="203">
        <v>12511</v>
      </c>
      <c r="AO75" s="205">
        <v>12511</v>
      </c>
      <c r="AP75" s="206">
        <v>355</v>
      </c>
      <c r="AQ75" s="190">
        <v>16</v>
      </c>
      <c r="AR75" s="190">
        <v>2</v>
      </c>
    </row>
    <row r="76" spans="1:44" ht="11.25">
      <c r="A76" s="188">
        <v>26</v>
      </c>
      <c r="B76" s="190">
        <v>3</v>
      </c>
      <c r="C76" s="190">
        <v>4</v>
      </c>
      <c r="D76" s="208" t="s">
        <v>487</v>
      </c>
      <c r="E76" s="200">
        <v>1996</v>
      </c>
      <c r="F76" s="190">
        <v>2</v>
      </c>
      <c r="G76" s="210" t="s">
        <v>181</v>
      </c>
      <c r="H76" s="200" t="s">
        <v>728</v>
      </c>
      <c r="I76" s="200">
        <v>12</v>
      </c>
      <c r="J76" s="201">
        <v>1305</v>
      </c>
      <c r="K76" s="202">
        <v>18</v>
      </c>
      <c r="L76" s="203">
        <v>4393</v>
      </c>
      <c r="M76" s="203">
        <v>13168</v>
      </c>
      <c r="AO76" s="205">
        <v>13168</v>
      </c>
      <c r="AP76" s="206">
        <v>284</v>
      </c>
      <c r="AQ76" s="190">
        <v>16</v>
      </c>
      <c r="AR76" s="190">
        <v>2</v>
      </c>
    </row>
    <row r="77" spans="1:44" ht="11.25">
      <c r="A77" s="188">
        <v>27</v>
      </c>
      <c r="B77" s="190">
        <v>1</v>
      </c>
      <c r="C77" s="190">
        <v>3</v>
      </c>
      <c r="D77" s="208" t="s">
        <v>467</v>
      </c>
      <c r="E77" s="200">
        <v>1997</v>
      </c>
      <c r="F77" s="190">
        <v>2</v>
      </c>
      <c r="G77" s="210" t="s">
        <v>193</v>
      </c>
      <c r="H77" s="200" t="s">
        <v>728</v>
      </c>
      <c r="I77" s="200">
        <v>12</v>
      </c>
      <c r="J77" s="201">
        <v>1388</v>
      </c>
      <c r="K77" s="202">
        <v>21</v>
      </c>
      <c r="L77" s="203">
        <v>4574</v>
      </c>
      <c r="M77" s="203">
        <v>13238</v>
      </c>
      <c r="AO77" s="205">
        <v>13238</v>
      </c>
      <c r="AP77" s="206">
        <v>277</v>
      </c>
      <c r="AQ77" s="190">
        <v>16</v>
      </c>
      <c r="AR77" s="190">
        <v>2</v>
      </c>
    </row>
    <row r="78" spans="1:44" ht="11.25">
      <c r="A78" s="188">
        <v>28</v>
      </c>
      <c r="B78" s="190">
        <v>1</v>
      </c>
      <c r="C78" s="190">
        <v>5</v>
      </c>
      <c r="D78" s="208" t="s">
        <v>455</v>
      </c>
      <c r="E78" s="200">
        <v>1997</v>
      </c>
      <c r="F78" s="190">
        <v>2</v>
      </c>
      <c r="G78" s="210" t="s">
        <v>193</v>
      </c>
      <c r="H78" s="200" t="s">
        <v>728</v>
      </c>
      <c r="I78" s="200">
        <v>12</v>
      </c>
      <c r="J78" s="201">
        <v>2000</v>
      </c>
      <c r="K78" s="202">
        <v>21</v>
      </c>
      <c r="L78" s="203">
        <v>5811</v>
      </c>
      <c r="M78" s="203">
        <v>20537</v>
      </c>
      <c r="AO78" s="205">
        <v>20537</v>
      </c>
      <c r="AP78" s="206">
        <v>111</v>
      </c>
      <c r="AQ78" s="190">
        <v>16</v>
      </c>
      <c r="AR78" s="190">
        <v>2</v>
      </c>
    </row>
    <row r="79" spans="2:44" ht="11.25">
      <c r="B79" s="190">
        <v>7</v>
      </c>
      <c r="C79" s="190">
        <v>1</v>
      </c>
      <c r="D79" s="208" t="s">
        <v>499</v>
      </c>
      <c r="E79" s="200">
        <v>1997</v>
      </c>
      <c r="F79" s="190">
        <v>2</v>
      </c>
      <c r="G79" s="210" t="s">
        <v>168</v>
      </c>
      <c r="H79" s="200" t="s">
        <v>728</v>
      </c>
      <c r="I79" s="200">
        <v>12</v>
      </c>
      <c r="J79" s="201">
        <v>1226</v>
      </c>
      <c r="K79" s="202">
        <v>10</v>
      </c>
      <c r="L79" s="203" t="s">
        <v>631</v>
      </c>
      <c r="M79" s="203" t="s">
        <v>631</v>
      </c>
      <c r="AO79" s="205" t="s">
        <v>631</v>
      </c>
      <c r="AQ79" s="190">
        <v>16</v>
      </c>
      <c r="AR79" s="190">
        <v>2</v>
      </c>
    </row>
    <row r="80" spans="2:44" ht="11.25">
      <c r="B80" s="190">
        <v>14</v>
      </c>
      <c r="C80" s="190">
        <v>4</v>
      </c>
      <c r="D80" s="208" t="s">
        <v>541</v>
      </c>
      <c r="E80" s="200">
        <v>1996</v>
      </c>
      <c r="F80" s="190">
        <v>2</v>
      </c>
      <c r="G80" s="210" t="s">
        <v>156</v>
      </c>
      <c r="H80" s="200" t="s">
        <v>728</v>
      </c>
      <c r="I80" s="200">
        <v>12</v>
      </c>
      <c r="J80" s="201">
        <v>1090</v>
      </c>
      <c r="K80" s="202">
        <v>3</v>
      </c>
      <c r="L80" s="203" t="s">
        <v>631</v>
      </c>
      <c r="M80" s="203" t="s">
        <v>631</v>
      </c>
      <c r="AO80" s="205" t="s">
        <v>631</v>
      </c>
      <c r="AQ80" s="190">
        <v>16</v>
      </c>
      <c r="AR80" s="190">
        <v>2</v>
      </c>
    </row>
    <row r="81" spans="1:9" ht="11.25">
      <c r="A81" s="188">
        <v>0</v>
      </c>
      <c r="E81" s="200" t="s">
        <v>758</v>
      </c>
      <c r="H81" s="200" t="s">
        <v>729</v>
      </c>
      <c r="I81" s="200">
        <v>12</v>
      </c>
    </row>
    <row r="82" spans="1:44" ht="11.25">
      <c r="A82" s="188">
        <v>1</v>
      </c>
      <c r="B82" s="190">
        <v>15</v>
      </c>
      <c r="C82" s="190">
        <v>2</v>
      </c>
      <c r="D82" s="208" t="s">
        <v>544</v>
      </c>
      <c r="E82" s="200">
        <v>1992</v>
      </c>
      <c r="F82" s="190">
        <v>2</v>
      </c>
      <c r="G82" s="210" t="s">
        <v>168</v>
      </c>
      <c r="H82" s="200" t="s">
        <v>729</v>
      </c>
      <c r="I82" s="200">
        <v>12</v>
      </c>
      <c r="J82" s="201">
        <v>1050</v>
      </c>
      <c r="K82" s="202">
        <v>10</v>
      </c>
      <c r="L82" s="203">
        <v>3111</v>
      </c>
      <c r="M82" s="203">
        <v>10353</v>
      </c>
      <c r="AO82" s="205">
        <v>10353</v>
      </c>
      <c r="AP82" s="206">
        <v>854</v>
      </c>
      <c r="AQ82" s="190">
        <v>16</v>
      </c>
      <c r="AR82" s="190">
        <v>2</v>
      </c>
    </row>
    <row r="83" spans="1:44" ht="11.25">
      <c r="A83" s="188">
        <v>2</v>
      </c>
      <c r="B83" s="190">
        <v>15</v>
      </c>
      <c r="C83" s="190">
        <v>4</v>
      </c>
      <c r="D83" s="208" t="s">
        <v>543</v>
      </c>
      <c r="E83" s="200">
        <v>1993</v>
      </c>
      <c r="F83" s="190">
        <v>2</v>
      </c>
      <c r="G83" s="210" t="s">
        <v>172</v>
      </c>
      <c r="H83" s="200" t="s">
        <v>729</v>
      </c>
      <c r="I83" s="200">
        <v>12</v>
      </c>
      <c r="J83" s="201">
        <v>1048</v>
      </c>
      <c r="K83" s="202">
        <v>6</v>
      </c>
      <c r="L83" s="203">
        <v>3312</v>
      </c>
      <c r="M83" s="203">
        <v>10763</v>
      </c>
      <c r="AO83" s="205">
        <v>10763</v>
      </c>
      <c r="AP83" s="206">
        <v>708</v>
      </c>
      <c r="AQ83" s="190">
        <v>16</v>
      </c>
      <c r="AR83" s="190">
        <v>2</v>
      </c>
    </row>
    <row r="84" spans="1:44" ht="11.25">
      <c r="A84" s="188">
        <v>3</v>
      </c>
      <c r="B84" s="190">
        <v>13</v>
      </c>
      <c r="C84" s="190">
        <v>3</v>
      </c>
      <c r="D84" s="208" t="s">
        <v>535</v>
      </c>
      <c r="E84" s="200">
        <v>1994</v>
      </c>
      <c r="F84" s="190">
        <v>2</v>
      </c>
      <c r="G84" s="210" t="s">
        <v>140</v>
      </c>
      <c r="H84" s="200" t="s">
        <v>729</v>
      </c>
      <c r="I84" s="200">
        <v>12</v>
      </c>
      <c r="J84" s="201">
        <v>1106</v>
      </c>
      <c r="K84" s="202">
        <v>22</v>
      </c>
      <c r="L84" s="203">
        <v>3361</v>
      </c>
      <c r="M84" s="203">
        <v>10926</v>
      </c>
      <c r="AO84" s="205">
        <v>10926</v>
      </c>
      <c r="AP84" s="206">
        <v>659</v>
      </c>
      <c r="AQ84" s="190">
        <v>16</v>
      </c>
      <c r="AR84" s="190">
        <v>2</v>
      </c>
    </row>
    <row r="85" spans="1:44" ht="11.25">
      <c r="A85" s="188">
        <v>4</v>
      </c>
      <c r="B85" s="190">
        <v>14</v>
      </c>
      <c r="C85" s="190">
        <v>3</v>
      </c>
      <c r="D85" s="208" t="s">
        <v>526</v>
      </c>
      <c r="E85" s="200">
        <v>1995</v>
      </c>
      <c r="F85" s="190">
        <v>2</v>
      </c>
      <c r="G85" s="210" t="s">
        <v>168</v>
      </c>
      <c r="H85" s="200" t="s">
        <v>729</v>
      </c>
      <c r="I85" s="200">
        <v>12</v>
      </c>
      <c r="J85" s="201">
        <v>1090</v>
      </c>
      <c r="K85" s="202">
        <v>10</v>
      </c>
      <c r="L85" s="203">
        <v>3433</v>
      </c>
      <c r="M85" s="203">
        <v>10988</v>
      </c>
      <c r="AO85" s="205">
        <v>10988</v>
      </c>
      <c r="AP85" s="206">
        <v>642</v>
      </c>
      <c r="AQ85" s="190">
        <v>16</v>
      </c>
      <c r="AR85" s="190">
        <v>2</v>
      </c>
    </row>
    <row r="86" spans="1:44" ht="11.25">
      <c r="A86" s="188">
        <v>5</v>
      </c>
      <c r="B86" s="190">
        <v>14</v>
      </c>
      <c r="C86" s="190">
        <v>6</v>
      </c>
      <c r="D86" s="208" t="s">
        <v>538</v>
      </c>
      <c r="E86" s="200">
        <v>1995</v>
      </c>
      <c r="F86" s="190">
        <v>2</v>
      </c>
      <c r="G86" s="210" t="s">
        <v>273</v>
      </c>
      <c r="H86" s="200" t="s">
        <v>729</v>
      </c>
      <c r="I86" s="200">
        <v>12</v>
      </c>
      <c r="J86" s="201">
        <v>1100</v>
      </c>
      <c r="K86" s="202">
        <v>8</v>
      </c>
      <c r="L86" s="203">
        <v>3464</v>
      </c>
      <c r="M86" s="203">
        <v>11116</v>
      </c>
      <c r="AO86" s="205">
        <v>11116</v>
      </c>
      <c r="AP86" s="206">
        <v>608</v>
      </c>
      <c r="AQ86" s="190">
        <v>16</v>
      </c>
      <c r="AR86" s="190">
        <v>2</v>
      </c>
    </row>
    <row r="87" spans="1:44" ht="11.25">
      <c r="A87" s="188">
        <v>6</v>
      </c>
      <c r="B87" s="190">
        <v>12</v>
      </c>
      <c r="C87" s="190">
        <v>2</v>
      </c>
      <c r="D87" s="208" t="s">
        <v>540</v>
      </c>
      <c r="E87" s="200">
        <v>1995</v>
      </c>
      <c r="F87" s="190">
        <v>2</v>
      </c>
      <c r="G87" s="210" t="s">
        <v>156</v>
      </c>
      <c r="H87" s="200" t="s">
        <v>729</v>
      </c>
      <c r="I87" s="200">
        <v>12</v>
      </c>
      <c r="J87" s="201">
        <v>1150</v>
      </c>
      <c r="K87" s="202">
        <v>3</v>
      </c>
      <c r="L87" s="203">
        <v>3693</v>
      </c>
      <c r="M87" s="203">
        <v>11632</v>
      </c>
      <c r="AO87" s="205">
        <v>11632</v>
      </c>
      <c r="AP87" s="206">
        <v>492</v>
      </c>
      <c r="AQ87" s="190">
        <v>16</v>
      </c>
      <c r="AR87" s="190">
        <v>2</v>
      </c>
    </row>
    <row r="88" spans="1:44" ht="11.25">
      <c r="A88" s="188">
        <v>7</v>
      </c>
      <c r="B88" s="190">
        <v>15</v>
      </c>
      <c r="C88" s="190">
        <v>5</v>
      </c>
      <c r="D88" s="208" t="s">
        <v>521</v>
      </c>
      <c r="E88" s="200">
        <v>1994</v>
      </c>
      <c r="F88" s="190">
        <v>2</v>
      </c>
      <c r="G88" s="210" t="s">
        <v>172</v>
      </c>
      <c r="H88" s="200" t="s">
        <v>729</v>
      </c>
      <c r="I88" s="200">
        <v>12</v>
      </c>
      <c r="J88" s="201">
        <v>1075</v>
      </c>
      <c r="K88" s="202">
        <v>6</v>
      </c>
      <c r="L88" s="203">
        <v>3896</v>
      </c>
      <c r="M88" s="203">
        <v>11960</v>
      </c>
      <c r="AO88" s="205">
        <v>11960</v>
      </c>
      <c r="AP88" s="206">
        <v>434</v>
      </c>
      <c r="AQ88" s="190">
        <v>16</v>
      </c>
      <c r="AR88" s="190">
        <v>2</v>
      </c>
    </row>
    <row r="89" spans="1:44" ht="11.25">
      <c r="A89" s="188">
        <v>8</v>
      </c>
      <c r="B89" s="190">
        <v>7</v>
      </c>
      <c r="C89" s="190">
        <v>5</v>
      </c>
      <c r="D89" s="208" t="s">
        <v>520</v>
      </c>
      <c r="E89" s="200">
        <v>1993</v>
      </c>
      <c r="F89" s="190">
        <v>2</v>
      </c>
      <c r="G89" s="210" t="s">
        <v>193</v>
      </c>
      <c r="H89" s="200" t="s">
        <v>729</v>
      </c>
      <c r="I89" s="200">
        <v>12</v>
      </c>
      <c r="J89" s="201">
        <v>1221</v>
      </c>
      <c r="K89" s="202">
        <v>21</v>
      </c>
      <c r="L89" s="203">
        <v>4086</v>
      </c>
      <c r="M89" s="203">
        <v>12194</v>
      </c>
      <c r="AO89" s="205">
        <v>12194</v>
      </c>
      <c r="AP89" s="206">
        <v>398</v>
      </c>
      <c r="AQ89" s="190">
        <v>16</v>
      </c>
      <c r="AR89" s="190">
        <v>2</v>
      </c>
    </row>
    <row r="90" spans="1:44" ht="11.25">
      <c r="A90" s="188">
        <v>9</v>
      </c>
      <c r="B90" s="190">
        <v>8</v>
      </c>
      <c r="C90" s="190">
        <v>3</v>
      </c>
      <c r="D90" s="208" t="s">
        <v>511</v>
      </c>
      <c r="E90" s="200">
        <v>1995</v>
      </c>
      <c r="F90" s="190">
        <v>2</v>
      </c>
      <c r="G90" s="210" t="s">
        <v>193</v>
      </c>
      <c r="H90" s="200" t="s">
        <v>729</v>
      </c>
      <c r="I90" s="200">
        <v>12</v>
      </c>
      <c r="J90" s="201">
        <v>1203</v>
      </c>
      <c r="K90" s="202">
        <v>21</v>
      </c>
      <c r="L90" s="203">
        <v>3974</v>
      </c>
      <c r="M90" s="203">
        <v>12223</v>
      </c>
      <c r="AO90" s="205">
        <v>12223</v>
      </c>
      <c r="AP90" s="206">
        <v>394</v>
      </c>
      <c r="AQ90" s="190">
        <v>16</v>
      </c>
      <c r="AR90" s="190">
        <v>2</v>
      </c>
    </row>
    <row r="91" spans="1:44" ht="11.25">
      <c r="A91" s="188">
        <v>10</v>
      </c>
      <c r="B91" s="190">
        <v>8</v>
      </c>
      <c r="C91" s="190">
        <v>4</v>
      </c>
      <c r="D91" s="208" t="s">
        <v>514</v>
      </c>
      <c r="E91" s="200">
        <v>1995</v>
      </c>
      <c r="F91" s="190">
        <v>2</v>
      </c>
      <c r="G91" s="210" t="s">
        <v>172</v>
      </c>
      <c r="H91" s="200" t="s">
        <v>729</v>
      </c>
      <c r="I91" s="200">
        <v>12</v>
      </c>
      <c r="J91" s="201">
        <v>1205</v>
      </c>
      <c r="K91" s="202">
        <v>6</v>
      </c>
      <c r="L91" s="203">
        <v>4077</v>
      </c>
      <c r="M91" s="203">
        <v>12333</v>
      </c>
      <c r="AO91" s="205">
        <v>12333</v>
      </c>
      <c r="AP91" s="206">
        <v>378</v>
      </c>
      <c r="AQ91" s="190">
        <v>16</v>
      </c>
      <c r="AR91" s="190">
        <v>2</v>
      </c>
    </row>
    <row r="92" spans="2:44" ht="11.25">
      <c r="B92" s="190">
        <v>12</v>
      </c>
      <c r="C92" s="190">
        <v>3</v>
      </c>
      <c r="D92" s="208" t="s">
        <v>533</v>
      </c>
      <c r="E92" s="200">
        <v>1993</v>
      </c>
      <c r="F92" s="190">
        <v>2</v>
      </c>
      <c r="G92" s="210" t="s">
        <v>144</v>
      </c>
      <c r="H92" s="200" t="s">
        <v>729</v>
      </c>
      <c r="I92" s="200">
        <v>12</v>
      </c>
      <c r="J92" s="201">
        <v>1135</v>
      </c>
      <c r="K92" s="202">
        <v>17</v>
      </c>
      <c r="L92" s="203" t="s">
        <v>631</v>
      </c>
      <c r="M92" s="203" t="s">
        <v>631</v>
      </c>
      <c r="AO92" s="205" t="s">
        <v>631</v>
      </c>
      <c r="AQ92" s="190">
        <v>16</v>
      </c>
      <c r="AR92" s="190">
        <v>2</v>
      </c>
    </row>
    <row r="93" spans="2:44" ht="11.25">
      <c r="B93" s="190">
        <v>12</v>
      </c>
      <c r="C93" s="190">
        <v>4</v>
      </c>
      <c r="D93" s="208" t="s">
        <v>517</v>
      </c>
      <c r="E93" s="200">
        <v>1994</v>
      </c>
      <c r="F93" s="190">
        <v>2</v>
      </c>
      <c r="G93" s="210" t="s">
        <v>273</v>
      </c>
      <c r="H93" s="200" t="s">
        <v>729</v>
      </c>
      <c r="I93" s="200">
        <v>12</v>
      </c>
      <c r="J93" s="201">
        <v>1140</v>
      </c>
      <c r="K93" s="202">
        <v>8</v>
      </c>
      <c r="L93" s="203" t="s">
        <v>631</v>
      </c>
      <c r="M93" s="203" t="s">
        <v>631</v>
      </c>
      <c r="AO93" s="205" t="s">
        <v>631</v>
      </c>
      <c r="AQ93" s="190">
        <v>16</v>
      </c>
      <c r="AR93" s="190">
        <v>2</v>
      </c>
    </row>
    <row r="94" spans="2:44" ht="11.25">
      <c r="B94" s="190">
        <v>15</v>
      </c>
      <c r="C94" s="190">
        <v>3</v>
      </c>
      <c r="D94" s="208" t="s">
        <v>244</v>
      </c>
      <c r="E94" s="200">
        <v>1986</v>
      </c>
      <c r="F94" s="190">
        <v>2</v>
      </c>
      <c r="G94" s="210" t="s">
        <v>172</v>
      </c>
      <c r="H94" s="200" t="s">
        <v>729</v>
      </c>
      <c r="I94" s="200">
        <v>12</v>
      </c>
      <c r="J94" s="201">
        <v>1041</v>
      </c>
      <c r="K94" s="202">
        <v>6</v>
      </c>
      <c r="L94" s="203" t="s">
        <v>631</v>
      </c>
      <c r="M94" s="203" t="s">
        <v>631</v>
      </c>
      <c r="AO94" s="205" t="s">
        <v>631</v>
      </c>
      <c r="AQ94" s="190">
        <v>16</v>
      </c>
      <c r="AR94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unka46">
    <tabColor indexed="42"/>
  </sheetPr>
  <dimension ref="A1:AS73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MENU2!B15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MENU2!E15</f>
        <v>50 férfi gyors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759</v>
      </c>
      <c r="H3" s="200" t="s">
        <v>723</v>
      </c>
      <c r="I3" s="200">
        <v>13</v>
      </c>
    </row>
    <row r="4" spans="1:44" ht="11.25">
      <c r="A4" s="188">
        <v>1</v>
      </c>
      <c r="B4" s="190">
        <v>10</v>
      </c>
      <c r="C4" s="190">
        <v>2</v>
      </c>
      <c r="D4" s="208" t="s">
        <v>160</v>
      </c>
      <c r="E4" s="200">
        <v>2003</v>
      </c>
      <c r="F4" s="190">
        <v>1</v>
      </c>
      <c r="G4" s="210" t="s">
        <v>138</v>
      </c>
      <c r="H4" s="200" t="s">
        <v>723</v>
      </c>
      <c r="I4" s="200">
        <v>13</v>
      </c>
      <c r="J4" s="201">
        <v>438</v>
      </c>
      <c r="K4" s="202">
        <v>1</v>
      </c>
      <c r="L4" s="203">
        <v>3889</v>
      </c>
      <c r="M4" s="203">
        <v>0</v>
      </c>
      <c r="AO4" s="205">
        <v>3889</v>
      </c>
      <c r="AP4" s="206">
        <v>178</v>
      </c>
      <c r="AQ4" s="190">
        <v>30</v>
      </c>
      <c r="AR4" s="190">
        <v>2</v>
      </c>
    </row>
    <row r="5" spans="1:44" ht="11.25">
      <c r="A5" s="188">
        <v>2</v>
      </c>
      <c r="B5" s="190">
        <v>10</v>
      </c>
      <c r="C5" s="190">
        <v>1</v>
      </c>
      <c r="D5" s="208" t="s">
        <v>169</v>
      </c>
      <c r="E5" s="200">
        <v>2003</v>
      </c>
      <c r="F5" s="190">
        <v>1</v>
      </c>
      <c r="G5" s="210" t="s">
        <v>151</v>
      </c>
      <c r="H5" s="200" t="s">
        <v>723</v>
      </c>
      <c r="I5" s="200">
        <v>13</v>
      </c>
      <c r="J5" s="201">
        <v>446</v>
      </c>
      <c r="K5" s="202">
        <v>12</v>
      </c>
      <c r="L5" s="203">
        <v>4187</v>
      </c>
      <c r="M5" s="203">
        <v>0</v>
      </c>
      <c r="AO5" s="205">
        <v>4187</v>
      </c>
      <c r="AP5" s="206">
        <v>142</v>
      </c>
      <c r="AQ5" s="190">
        <v>30</v>
      </c>
      <c r="AR5" s="190">
        <v>2</v>
      </c>
    </row>
    <row r="6" spans="1:44" ht="11.25">
      <c r="A6" s="188">
        <v>3</v>
      </c>
      <c r="B6" s="190">
        <v>10</v>
      </c>
      <c r="C6" s="190">
        <v>6</v>
      </c>
      <c r="D6" s="208" t="s">
        <v>167</v>
      </c>
      <c r="E6" s="200">
        <v>2003</v>
      </c>
      <c r="F6" s="190">
        <v>1</v>
      </c>
      <c r="G6" s="210" t="s">
        <v>168</v>
      </c>
      <c r="H6" s="200" t="s">
        <v>723</v>
      </c>
      <c r="I6" s="200">
        <v>13</v>
      </c>
      <c r="J6" s="201">
        <v>443</v>
      </c>
      <c r="K6" s="202">
        <v>10</v>
      </c>
      <c r="L6" s="203">
        <v>4291</v>
      </c>
      <c r="M6" s="203">
        <v>0</v>
      </c>
      <c r="AO6" s="205">
        <v>4291</v>
      </c>
      <c r="AP6" s="206">
        <v>132</v>
      </c>
      <c r="AQ6" s="190">
        <v>30</v>
      </c>
      <c r="AR6" s="190">
        <v>2</v>
      </c>
    </row>
    <row r="7" spans="1:44" ht="11.25">
      <c r="A7" s="188">
        <v>4</v>
      </c>
      <c r="B7" s="190">
        <v>11</v>
      </c>
      <c r="C7" s="190">
        <v>5</v>
      </c>
      <c r="D7" s="208" t="s">
        <v>608</v>
      </c>
      <c r="E7" s="200">
        <v>2003</v>
      </c>
      <c r="F7" s="190">
        <v>1</v>
      </c>
      <c r="G7" s="210" t="s">
        <v>609</v>
      </c>
      <c r="H7" s="200" t="s">
        <v>723</v>
      </c>
      <c r="I7" s="200">
        <v>13</v>
      </c>
      <c r="J7" s="201">
        <v>424</v>
      </c>
      <c r="K7" s="202">
        <v>23</v>
      </c>
      <c r="L7" s="203">
        <v>4308</v>
      </c>
      <c r="M7" s="203">
        <v>0</v>
      </c>
      <c r="AO7" s="205">
        <v>4308</v>
      </c>
      <c r="AP7" s="206">
        <v>131</v>
      </c>
      <c r="AQ7" s="190">
        <v>30</v>
      </c>
      <c r="AR7" s="190">
        <v>2</v>
      </c>
    </row>
    <row r="8" spans="1:44" ht="11.25">
      <c r="A8" s="188">
        <v>5</v>
      </c>
      <c r="B8" s="190">
        <v>11</v>
      </c>
      <c r="C8" s="190">
        <v>1</v>
      </c>
      <c r="D8" s="208" t="s">
        <v>175</v>
      </c>
      <c r="E8" s="200">
        <v>2003</v>
      </c>
      <c r="F8" s="190">
        <v>1</v>
      </c>
      <c r="G8" s="210" t="s">
        <v>156</v>
      </c>
      <c r="H8" s="200" t="s">
        <v>723</v>
      </c>
      <c r="I8" s="200">
        <v>13</v>
      </c>
      <c r="J8" s="201">
        <v>430</v>
      </c>
      <c r="K8" s="202">
        <v>3</v>
      </c>
      <c r="L8" s="203">
        <v>4596</v>
      </c>
      <c r="M8" s="203">
        <v>0</v>
      </c>
      <c r="AO8" s="205">
        <v>4596</v>
      </c>
      <c r="AP8" s="206">
        <v>107</v>
      </c>
      <c r="AQ8" s="190">
        <v>30</v>
      </c>
      <c r="AR8" s="190">
        <v>2</v>
      </c>
    </row>
    <row r="9" spans="1:44" ht="11.25">
      <c r="A9" s="188">
        <v>6</v>
      </c>
      <c r="B9" s="190">
        <v>8</v>
      </c>
      <c r="C9" s="190">
        <v>5</v>
      </c>
      <c r="D9" s="208" t="s">
        <v>192</v>
      </c>
      <c r="E9" s="200">
        <v>2003</v>
      </c>
      <c r="F9" s="190">
        <v>1</v>
      </c>
      <c r="G9" s="210" t="s">
        <v>193</v>
      </c>
      <c r="H9" s="200" t="s">
        <v>723</v>
      </c>
      <c r="I9" s="200">
        <v>13</v>
      </c>
      <c r="J9" s="201">
        <v>475</v>
      </c>
      <c r="K9" s="202">
        <v>21</v>
      </c>
      <c r="L9" s="203">
        <v>4736</v>
      </c>
      <c r="M9" s="203">
        <v>0</v>
      </c>
      <c r="AO9" s="205">
        <v>4736</v>
      </c>
      <c r="AP9" s="206">
        <v>98</v>
      </c>
      <c r="AQ9" s="190">
        <v>30</v>
      </c>
      <c r="AR9" s="190">
        <v>2</v>
      </c>
    </row>
    <row r="10" spans="1:44" ht="11.25">
      <c r="A10" s="188">
        <v>7</v>
      </c>
      <c r="B10" s="190">
        <v>8</v>
      </c>
      <c r="C10" s="190">
        <v>6</v>
      </c>
      <c r="D10" s="208" t="s">
        <v>155</v>
      </c>
      <c r="E10" s="200">
        <v>2003</v>
      </c>
      <c r="F10" s="190">
        <v>1</v>
      </c>
      <c r="G10" s="210" t="s">
        <v>156</v>
      </c>
      <c r="H10" s="200" t="s">
        <v>723</v>
      </c>
      <c r="I10" s="200">
        <v>13</v>
      </c>
      <c r="J10" s="201">
        <v>480</v>
      </c>
      <c r="K10" s="202">
        <v>3</v>
      </c>
      <c r="L10" s="203">
        <v>4765</v>
      </c>
      <c r="M10" s="203">
        <v>0</v>
      </c>
      <c r="AO10" s="205">
        <v>4765</v>
      </c>
      <c r="AP10" s="206">
        <v>96</v>
      </c>
      <c r="AQ10" s="190">
        <v>30</v>
      </c>
      <c r="AR10" s="190">
        <v>2</v>
      </c>
    </row>
    <row r="11" spans="1:44" ht="11.25">
      <c r="A11" s="188">
        <v>8</v>
      </c>
      <c r="B11" s="190">
        <v>8</v>
      </c>
      <c r="C11" s="190">
        <v>3</v>
      </c>
      <c r="D11" s="208" t="s">
        <v>159</v>
      </c>
      <c r="E11" s="200">
        <v>2003</v>
      </c>
      <c r="F11" s="190">
        <v>1</v>
      </c>
      <c r="G11" s="210" t="s">
        <v>138</v>
      </c>
      <c r="H11" s="200" t="s">
        <v>723</v>
      </c>
      <c r="I11" s="200">
        <v>13</v>
      </c>
      <c r="J11" s="201">
        <v>471</v>
      </c>
      <c r="K11" s="202">
        <v>1</v>
      </c>
      <c r="L11" s="203">
        <v>4834</v>
      </c>
      <c r="M11" s="203">
        <v>0</v>
      </c>
      <c r="AO11" s="205">
        <v>4834</v>
      </c>
      <c r="AP11" s="206">
        <v>92</v>
      </c>
      <c r="AQ11" s="190">
        <v>30</v>
      </c>
      <c r="AR11" s="190">
        <v>2</v>
      </c>
    </row>
    <row r="12" spans="1:44" ht="11.25">
      <c r="A12" s="188">
        <v>9</v>
      </c>
      <c r="B12" s="190">
        <v>7</v>
      </c>
      <c r="C12" s="190">
        <v>6</v>
      </c>
      <c r="D12" s="208" t="s">
        <v>147</v>
      </c>
      <c r="E12" s="200">
        <v>2003</v>
      </c>
      <c r="F12" s="190">
        <v>1</v>
      </c>
      <c r="G12" s="210" t="s">
        <v>138</v>
      </c>
      <c r="H12" s="200" t="s">
        <v>723</v>
      </c>
      <c r="I12" s="200">
        <v>13</v>
      </c>
      <c r="J12" s="201">
        <v>493</v>
      </c>
      <c r="K12" s="202">
        <v>1</v>
      </c>
      <c r="L12" s="203">
        <v>4852</v>
      </c>
      <c r="M12" s="203">
        <v>0</v>
      </c>
      <c r="AO12" s="205">
        <v>4852</v>
      </c>
      <c r="AP12" s="206">
        <v>91</v>
      </c>
      <c r="AQ12" s="190">
        <v>30</v>
      </c>
      <c r="AR12" s="190">
        <v>2</v>
      </c>
    </row>
    <row r="13" spans="1:44" ht="11.25">
      <c r="A13" s="188">
        <v>10</v>
      </c>
      <c r="B13" s="190">
        <v>7</v>
      </c>
      <c r="C13" s="190">
        <v>3</v>
      </c>
      <c r="D13" s="208" t="s">
        <v>562</v>
      </c>
      <c r="E13" s="200">
        <v>2003</v>
      </c>
      <c r="F13" s="190">
        <v>1</v>
      </c>
      <c r="G13" s="210" t="s">
        <v>158</v>
      </c>
      <c r="H13" s="200" t="s">
        <v>723</v>
      </c>
      <c r="I13" s="200">
        <v>13</v>
      </c>
      <c r="J13" s="201">
        <v>484</v>
      </c>
      <c r="K13" s="202">
        <v>14</v>
      </c>
      <c r="L13" s="203">
        <v>4903</v>
      </c>
      <c r="M13" s="203">
        <v>0</v>
      </c>
      <c r="AO13" s="205">
        <v>4903</v>
      </c>
      <c r="AP13" s="206">
        <v>88</v>
      </c>
      <c r="AQ13" s="190">
        <v>30</v>
      </c>
      <c r="AR13" s="190">
        <v>2</v>
      </c>
    </row>
    <row r="14" spans="1:44" ht="11.25">
      <c r="A14" s="188">
        <v>11</v>
      </c>
      <c r="B14" s="190">
        <v>5</v>
      </c>
      <c r="C14" s="190">
        <v>4</v>
      </c>
      <c r="D14" s="208" t="s">
        <v>148</v>
      </c>
      <c r="E14" s="200">
        <v>2003</v>
      </c>
      <c r="F14" s="190">
        <v>1</v>
      </c>
      <c r="G14" s="210" t="s">
        <v>149</v>
      </c>
      <c r="H14" s="200" t="s">
        <v>723</v>
      </c>
      <c r="I14" s="200">
        <v>13</v>
      </c>
      <c r="J14" s="201">
        <v>530</v>
      </c>
      <c r="K14" s="202">
        <v>2</v>
      </c>
      <c r="L14" s="203">
        <v>5199</v>
      </c>
      <c r="M14" s="203">
        <v>0</v>
      </c>
      <c r="AO14" s="205">
        <v>5199</v>
      </c>
      <c r="AP14" s="206">
        <v>74</v>
      </c>
      <c r="AQ14" s="190">
        <v>30</v>
      </c>
      <c r="AR14" s="190">
        <v>2</v>
      </c>
    </row>
    <row r="15" spans="1:44" ht="11.25">
      <c r="A15" s="188">
        <v>12</v>
      </c>
      <c r="B15" s="190">
        <v>8</v>
      </c>
      <c r="C15" s="190">
        <v>1</v>
      </c>
      <c r="D15" s="208" t="s">
        <v>553</v>
      </c>
      <c r="E15" s="200">
        <v>2003</v>
      </c>
      <c r="F15" s="190">
        <v>1</v>
      </c>
      <c r="G15" s="210" t="s">
        <v>186</v>
      </c>
      <c r="H15" s="200" t="s">
        <v>723</v>
      </c>
      <c r="I15" s="200">
        <v>13</v>
      </c>
      <c r="J15" s="201">
        <v>481</v>
      </c>
      <c r="K15" s="202">
        <v>7</v>
      </c>
      <c r="L15" s="203">
        <v>5285</v>
      </c>
      <c r="M15" s="203">
        <v>0</v>
      </c>
      <c r="AO15" s="205">
        <v>5285</v>
      </c>
      <c r="AP15" s="206">
        <v>70</v>
      </c>
      <c r="AQ15" s="190">
        <v>30</v>
      </c>
      <c r="AR15" s="190">
        <v>2</v>
      </c>
    </row>
    <row r="16" spans="1:44" ht="11.25">
      <c r="A16" s="188">
        <v>13</v>
      </c>
      <c r="B16" s="190">
        <v>4</v>
      </c>
      <c r="C16" s="190">
        <v>5</v>
      </c>
      <c r="D16" s="208" t="s">
        <v>137</v>
      </c>
      <c r="E16" s="200">
        <v>2003</v>
      </c>
      <c r="F16" s="190">
        <v>1</v>
      </c>
      <c r="G16" s="210" t="s">
        <v>138</v>
      </c>
      <c r="H16" s="200" t="s">
        <v>723</v>
      </c>
      <c r="I16" s="200">
        <v>13</v>
      </c>
      <c r="J16" s="201">
        <v>598</v>
      </c>
      <c r="K16" s="202">
        <v>1</v>
      </c>
      <c r="L16" s="203">
        <v>5352</v>
      </c>
      <c r="M16" s="203">
        <v>0</v>
      </c>
      <c r="AO16" s="205">
        <v>5352</v>
      </c>
      <c r="AP16" s="206">
        <v>68</v>
      </c>
      <c r="AQ16" s="190">
        <v>30</v>
      </c>
      <c r="AR16" s="190">
        <v>2</v>
      </c>
    </row>
    <row r="17" spans="1:44" ht="11.25">
      <c r="A17" s="188">
        <v>14</v>
      </c>
      <c r="B17" s="190">
        <v>4</v>
      </c>
      <c r="C17" s="190">
        <v>1</v>
      </c>
      <c r="D17" s="208" t="s">
        <v>549</v>
      </c>
      <c r="E17" s="200">
        <v>2003</v>
      </c>
      <c r="F17" s="190">
        <v>1</v>
      </c>
      <c r="G17" s="210" t="s">
        <v>193</v>
      </c>
      <c r="H17" s="200" t="s">
        <v>723</v>
      </c>
      <c r="I17" s="200">
        <v>13</v>
      </c>
      <c r="J17" s="201">
        <v>1005</v>
      </c>
      <c r="K17" s="202">
        <v>21</v>
      </c>
      <c r="L17" s="203">
        <v>5603</v>
      </c>
      <c r="M17" s="203">
        <v>0</v>
      </c>
      <c r="AO17" s="205">
        <v>5603</v>
      </c>
      <c r="AP17" s="206">
        <v>59</v>
      </c>
      <c r="AQ17" s="190">
        <v>30</v>
      </c>
      <c r="AR17" s="190">
        <v>2</v>
      </c>
    </row>
    <row r="18" spans="1:44" ht="11.25">
      <c r="A18" s="188">
        <v>15</v>
      </c>
      <c r="B18" s="190">
        <v>5</v>
      </c>
      <c r="C18" s="190">
        <v>3</v>
      </c>
      <c r="D18" s="208" t="s">
        <v>157</v>
      </c>
      <c r="E18" s="200">
        <v>2003</v>
      </c>
      <c r="F18" s="190">
        <v>1</v>
      </c>
      <c r="G18" s="210" t="s">
        <v>158</v>
      </c>
      <c r="H18" s="200" t="s">
        <v>723</v>
      </c>
      <c r="I18" s="200">
        <v>13</v>
      </c>
      <c r="J18" s="201">
        <v>524</v>
      </c>
      <c r="K18" s="202">
        <v>14</v>
      </c>
      <c r="L18" s="203">
        <v>5638</v>
      </c>
      <c r="M18" s="203">
        <v>0</v>
      </c>
      <c r="AO18" s="205">
        <v>5638</v>
      </c>
      <c r="AP18" s="206">
        <v>58</v>
      </c>
      <c r="AQ18" s="190">
        <v>30</v>
      </c>
      <c r="AR18" s="190">
        <v>2</v>
      </c>
    </row>
    <row r="19" spans="1:44" ht="11.25">
      <c r="A19" s="188">
        <v>16</v>
      </c>
      <c r="B19" s="190">
        <v>5</v>
      </c>
      <c r="C19" s="190">
        <v>5</v>
      </c>
      <c r="D19" s="208" t="s">
        <v>556</v>
      </c>
      <c r="E19" s="200">
        <v>2003</v>
      </c>
      <c r="F19" s="190">
        <v>1</v>
      </c>
      <c r="G19" s="210" t="s">
        <v>186</v>
      </c>
      <c r="H19" s="200" t="s">
        <v>723</v>
      </c>
      <c r="I19" s="200">
        <v>13</v>
      </c>
      <c r="J19" s="201">
        <v>539</v>
      </c>
      <c r="K19" s="202">
        <v>7</v>
      </c>
      <c r="L19" s="203">
        <v>5720</v>
      </c>
      <c r="M19" s="203">
        <v>0</v>
      </c>
      <c r="AO19" s="205">
        <v>5720</v>
      </c>
      <c r="AP19" s="206">
        <v>55</v>
      </c>
      <c r="AQ19" s="190">
        <v>30</v>
      </c>
      <c r="AR19" s="190">
        <v>2</v>
      </c>
    </row>
    <row r="20" spans="1:44" ht="11.25">
      <c r="A20" s="188">
        <v>17</v>
      </c>
      <c r="B20" s="190">
        <v>1</v>
      </c>
      <c r="C20" s="190">
        <v>4</v>
      </c>
      <c r="D20" s="208" t="s">
        <v>550</v>
      </c>
      <c r="E20" s="200">
        <v>2003</v>
      </c>
      <c r="F20" s="190">
        <v>1</v>
      </c>
      <c r="G20" s="210" t="s">
        <v>172</v>
      </c>
      <c r="H20" s="200" t="s">
        <v>723</v>
      </c>
      <c r="I20" s="200">
        <v>13</v>
      </c>
      <c r="J20" s="201">
        <v>1105</v>
      </c>
      <c r="K20" s="202">
        <v>6</v>
      </c>
      <c r="L20" s="203">
        <v>5895</v>
      </c>
      <c r="M20" s="203">
        <v>0</v>
      </c>
      <c r="AO20" s="205">
        <v>5895</v>
      </c>
      <c r="AP20" s="206">
        <v>51</v>
      </c>
      <c r="AQ20" s="190">
        <v>30</v>
      </c>
      <c r="AR20" s="190">
        <v>2</v>
      </c>
    </row>
    <row r="21" spans="1:44" ht="11.25">
      <c r="A21" s="188">
        <v>18</v>
      </c>
      <c r="B21" s="190">
        <v>2</v>
      </c>
      <c r="C21" s="190">
        <v>4</v>
      </c>
      <c r="D21" s="208" t="s">
        <v>552</v>
      </c>
      <c r="E21" s="200">
        <v>2003</v>
      </c>
      <c r="F21" s="190">
        <v>1</v>
      </c>
      <c r="G21" s="210" t="s">
        <v>172</v>
      </c>
      <c r="H21" s="200" t="s">
        <v>723</v>
      </c>
      <c r="I21" s="200">
        <v>13</v>
      </c>
      <c r="J21" s="201">
        <v>1078</v>
      </c>
      <c r="K21" s="202">
        <v>6</v>
      </c>
      <c r="L21" s="203">
        <v>10044</v>
      </c>
      <c r="M21" s="203">
        <v>0</v>
      </c>
      <c r="AO21" s="205">
        <v>10044</v>
      </c>
      <c r="AP21" s="206">
        <v>47</v>
      </c>
      <c r="AQ21" s="190">
        <v>30</v>
      </c>
      <c r="AR21" s="190">
        <v>2</v>
      </c>
    </row>
    <row r="22" spans="1:44" ht="11.25">
      <c r="A22" s="188">
        <v>19</v>
      </c>
      <c r="B22" s="190">
        <v>2</v>
      </c>
      <c r="C22" s="190">
        <v>3</v>
      </c>
      <c r="D22" s="208" t="s">
        <v>135</v>
      </c>
      <c r="E22" s="200">
        <v>2003</v>
      </c>
      <c r="F22" s="190">
        <v>1</v>
      </c>
      <c r="G22" s="210" t="s">
        <v>132</v>
      </c>
      <c r="H22" s="200" t="s">
        <v>723</v>
      </c>
      <c r="I22" s="200">
        <v>13</v>
      </c>
      <c r="J22" s="201">
        <v>1072</v>
      </c>
      <c r="K22" s="202">
        <v>13</v>
      </c>
      <c r="L22" s="203">
        <v>10274</v>
      </c>
      <c r="M22" s="203">
        <v>0</v>
      </c>
      <c r="AO22" s="205">
        <v>10274</v>
      </c>
      <c r="AP22" s="206">
        <v>42</v>
      </c>
      <c r="AQ22" s="190">
        <v>30</v>
      </c>
      <c r="AR22" s="190">
        <v>2</v>
      </c>
    </row>
    <row r="23" spans="1:44" ht="11.25">
      <c r="A23" s="188">
        <v>20</v>
      </c>
      <c r="B23" s="190">
        <v>5</v>
      </c>
      <c r="C23" s="190">
        <v>1</v>
      </c>
      <c r="D23" s="208" t="s">
        <v>146</v>
      </c>
      <c r="E23" s="200">
        <v>2003</v>
      </c>
      <c r="F23" s="190">
        <v>1</v>
      </c>
      <c r="G23" s="210" t="s">
        <v>132</v>
      </c>
      <c r="H23" s="200" t="s">
        <v>723</v>
      </c>
      <c r="I23" s="200">
        <v>13</v>
      </c>
      <c r="J23" s="201">
        <v>543</v>
      </c>
      <c r="K23" s="202">
        <v>13</v>
      </c>
      <c r="L23" s="203">
        <v>10502</v>
      </c>
      <c r="M23" s="203">
        <v>0</v>
      </c>
      <c r="AO23" s="205">
        <v>10502</v>
      </c>
      <c r="AP23" s="206">
        <v>38</v>
      </c>
      <c r="AQ23" s="190">
        <v>30</v>
      </c>
      <c r="AR23" s="190">
        <v>2</v>
      </c>
    </row>
    <row r="24" spans="1:44" ht="11.25">
      <c r="A24" s="188">
        <v>21</v>
      </c>
      <c r="B24" s="190">
        <v>2</v>
      </c>
      <c r="C24" s="190">
        <v>2</v>
      </c>
      <c r="D24" s="208" t="s">
        <v>588</v>
      </c>
      <c r="E24" s="200">
        <v>2003</v>
      </c>
      <c r="F24" s="190">
        <v>1</v>
      </c>
      <c r="G24" s="210" t="s">
        <v>267</v>
      </c>
      <c r="H24" s="200" t="s">
        <v>723</v>
      </c>
      <c r="I24" s="200">
        <v>13</v>
      </c>
      <c r="J24" s="201">
        <v>1091</v>
      </c>
      <c r="K24" s="202">
        <v>11</v>
      </c>
      <c r="L24" s="203">
        <v>10674</v>
      </c>
      <c r="M24" s="203">
        <v>0</v>
      </c>
      <c r="AO24" s="205">
        <v>10674</v>
      </c>
      <c r="AP24" s="206">
        <v>35</v>
      </c>
      <c r="AQ24" s="190">
        <v>30</v>
      </c>
      <c r="AR24" s="190">
        <v>2</v>
      </c>
    </row>
    <row r="25" spans="1:44" ht="11.25">
      <c r="A25" s="188">
        <v>22</v>
      </c>
      <c r="B25" s="190">
        <v>1</v>
      </c>
      <c r="C25" s="190">
        <v>3</v>
      </c>
      <c r="D25" s="208" t="s">
        <v>551</v>
      </c>
      <c r="E25" s="200">
        <v>2003</v>
      </c>
      <c r="F25" s="190">
        <v>1</v>
      </c>
      <c r="G25" s="210" t="s">
        <v>172</v>
      </c>
      <c r="H25" s="200" t="s">
        <v>723</v>
      </c>
      <c r="I25" s="200">
        <v>13</v>
      </c>
      <c r="J25" s="201">
        <v>1101</v>
      </c>
      <c r="K25" s="202">
        <v>6</v>
      </c>
      <c r="L25" s="203">
        <v>11288</v>
      </c>
      <c r="M25" s="203">
        <v>0</v>
      </c>
      <c r="AO25" s="205">
        <v>11288</v>
      </c>
      <c r="AP25" s="206">
        <v>27</v>
      </c>
      <c r="AQ25" s="190">
        <v>30</v>
      </c>
      <c r="AR25" s="190">
        <v>2</v>
      </c>
    </row>
    <row r="26" spans="1:9" ht="11.25">
      <c r="A26" s="188">
        <v>0</v>
      </c>
      <c r="E26" s="200" t="s">
        <v>760</v>
      </c>
      <c r="H26" s="200" t="s">
        <v>724</v>
      </c>
      <c r="I26" s="200">
        <v>13</v>
      </c>
    </row>
    <row r="27" spans="1:44" ht="11.25">
      <c r="A27" s="188">
        <v>1</v>
      </c>
      <c r="B27" s="190">
        <v>12</v>
      </c>
      <c r="C27" s="190">
        <v>4</v>
      </c>
      <c r="D27" s="208" t="s">
        <v>191</v>
      </c>
      <c r="E27" s="200">
        <v>2002</v>
      </c>
      <c r="F27" s="190">
        <v>1</v>
      </c>
      <c r="G27" s="210" t="s">
        <v>138</v>
      </c>
      <c r="H27" s="200" t="s">
        <v>724</v>
      </c>
      <c r="I27" s="200">
        <v>13</v>
      </c>
      <c r="J27" s="201">
        <v>377</v>
      </c>
      <c r="K27" s="202">
        <v>1</v>
      </c>
      <c r="L27" s="203">
        <v>3741</v>
      </c>
      <c r="M27" s="203">
        <v>0</v>
      </c>
      <c r="AO27" s="205">
        <v>3741</v>
      </c>
      <c r="AP27" s="206">
        <v>200</v>
      </c>
      <c r="AQ27" s="190">
        <v>30</v>
      </c>
      <c r="AR27" s="190">
        <v>2</v>
      </c>
    </row>
    <row r="28" spans="1:44" ht="11.25">
      <c r="A28" s="188">
        <v>2</v>
      </c>
      <c r="B28" s="190">
        <v>12</v>
      </c>
      <c r="C28" s="190">
        <v>2</v>
      </c>
      <c r="D28" s="208" t="s">
        <v>194</v>
      </c>
      <c r="E28" s="200">
        <v>2002</v>
      </c>
      <c r="F28" s="190">
        <v>1</v>
      </c>
      <c r="G28" s="210" t="s">
        <v>151</v>
      </c>
      <c r="H28" s="200" t="s">
        <v>724</v>
      </c>
      <c r="I28" s="200">
        <v>13</v>
      </c>
      <c r="J28" s="201">
        <v>385</v>
      </c>
      <c r="K28" s="202">
        <v>12</v>
      </c>
      <c r="L28" s="203">
        <v>3767</v>
      </c>
      <c r="M28" s="203">
        <v>0</v>
      </c>
      <c r="AO28" s="205">
        <v>3767</v>
      </c>
      <c r="AP28" s="206">
        <v>195</v>
      </c>
      <c r="AQ28" s="190">
        <v>30</v>
      </c>
      <c r="AR28" s="190">
        <v>2</v>
      </c>
    </row>
    <row r="29" spans="1:44" ht="11.25">
      <c r="A29" s="188">
        <v>3</v>
      </c>
      <c r="B29" s="190">
        <v>12</v>
      </c>
      <c r="C29" s="190">
        <v>5</v>
      </c>
      <c r="D29" s="208" t="s">
        <v>196</v>
      </c>
      <c r="E29" s="200">
        <v>2002</v>
      </c>
      <c r="F29" s="190">
        <v>1</v>
      </c>
      <c r="G29" s="210" t="s">
        <v>151</v>
      </c>
      <c r="H29" s="200" t="s">
        <v>724</v>
      </c>
      <c r="I29" s="200">
        <v>13</v>
      </c>
      <c r="J29" s="201">
        <v>385</v>
      </c>
      <c r="K29" s="202">
        <v>12</v>
      </c>
      <c r="L29" s="203">
        <v>3891</v>
      </c>
      <c r="M29" s="203">
        <v>0</v>
      </c>
      <c r="AO29" s="205">
        <v>3891</v>
      </c>
      <c r="AP29" s="206">
        <v>177</v>
      </c>
      <c r="AQ29" s="190">
        <v>30</v>
      </c>
      <c r="AR29" s="190">
        <v>2</v>
      </c>
    </row>
    <row r="30" spans="1:44" ht="11.25">
      <c r="A30" s="188">
        <v>4</v>
      </c>
      <c r="B30" s="190">
        <v>9</v>
      </c>
      <c r="C30" s="190">
        <v>3</v>
      </c>
      <c r="D30" s="208" t="s">
        <v>161</v>
      </c>
      <c r="E30" s="200">
        <v>2002</v>
      </c>
      <c r="F30" s="190">
        <v>1</v>
      </c>
      <c r="G30" s="210" t="s">
        <v>162</v>
      </c>
      <c r="H30" s="200" t="s">
        <v>724</v>
      </c>
      <c r="I30" s="200">
        <v>13</v>
      </c>
      <c r="J30" s="201">
        <v>450</v>
      </c>
      <c r="K30" s="202">
        <v>15</v>
      </c>
      <c r="L30" s="203">
        <v>4001</v>
      </c>
      <c r="M30" s="203">
        <v>0</v>
      </c>
      <c r="AO30" s="205">
        <v>4001</v>
      </c>
      <c r="AP30" s="206">
        <v>163</v>
      </c>
      <c r="AQ30" s="190">
        <v>30</v>
      </c>
      <c r="AR30" s="190">
        <v>2</v>
      </c>
    </row>
    <row r="31" spans="1:44" ht="11.25">
      <c r="A31" s="188">
        <v>5</v>
      </c>
      <c r="B31" s="190">
        <v>11</v>
      </c>
      <c r="C31" s="190">
        <v>4</v>
      </c>
      <c r="D31" s="208" t="s">
        <v>173</v>
      </c>
      <c r="E31" s="200">
        <v>2002</v>
      </c>
      <c r="F31" s="190">
        <v>1</v>
      </c>
      <c r="G31" s="210" t="s">
        <v>151</v>
      </c>
      <c r="H31" s="200" t="s">
        <v>724</v>
      </c>
      <c r="I31" s="200">
        <v>13</v>
      </c>
      <c r="J31" s="201">
        <v>416</v>
      </c>
      <c r="K31" s="202">
        <v>12</v>
      </c>
      <c r="L31" s="203">
        <v>4106</v>
      </c>
      <c r="M31" s="203">
        <v>0</v>
      </c>
      <c r="AO31" s="205">
        <v>4106</v>
      </c>
      <c r="AP31" s="206">
        <v>151</v>
      </c>
      <c r="AQ31" s="190">
        <v>30</v>
      </c>
      <c r="AR31" s="190">
        <v>2</v>
      </c>
    </row>
    <row r="32" spans="1:44" ht="11.25">
      <c r="A32" s="188">
        <v>6</v>
      </c>
      <c r="B32" s="190">
        <v>12</v>
      </c>
      <c r="C32" s="190">
        <v>1</v>
      </c>
      <c r="D32" s="208" t="s">
        <v>190</v>
      </c>
      <c r="E32" s="200">
        <v>2002</v>
      </c>
      <c r="F32" s="190">
        <v>1</v>
      </c>
      <c r="G32" s="210" t="s">
        <v>156</v>
      </c>
      <c r="H32" s="200" t="s">
        <v>724</v>
      </c>
      <c r="I32" s="200">
        <v>13</v>
      </c>
      <c r="J32" s="201">
        <v>400</v>
      </c>
      <c r="K32" s="202">
        <v>3</v>
      </c>
      <c r="L32" s="203">
        <v>4123</v>
      </c>
      <c r="M32" s="203">
        <v>0</v>
      </c>
      <c r="AO32" s="205">
        <v>4123</v>
      </c>
      <c r="AP32" s="206">
        <v>149</v>
      </c>
      <c r="AQ32" s="190">
        <v>30</v>
      </c>
      <c r="AR32" s="190">
        <v>2</v>
      </c>
    </row>
    <row r="33" spans="1:44" ht="11.25">
      <c r="A33" s="188">
        <v>7</v>
      </c>
      <c r="B33" s="190">
        <v>9</v>
      </c>
      <c r="C33" s="190">
        <v>4</v>
      </c>
      <c r="D33" s="208" t="s">
        <v>188</v>
      </c>
      <c r="E33" s="200">
        <v>2002</v>
      </c>
      <c r="F33" s="190">
        <v>1</v>
      </c>
      <c r="G33" s="210" t="s">
        <v>168</v>
      </c>
      <c r="H33" s="200" t="s">
        <v>724</v>
      </c>
      <c r="I33" s="200">
        <v>13</v>
      </c>
      <c r="J33" s="201">
        <v>455</v>
      </c>
      <c r="K33" s="202">
        <v>10</v>
      </c>
      <c r="L33" s="203">
        <v>4151</v>
      </c>
      <c r="M33" s="203">
        <v>0</v>
      </c>
      <c r="AO33" s="205">
        <v>4151</v>
      </c>
      <c r="AP33" s="206">
        <v>146</v>
      </c>
      <c r="AQ33" s="190">
        <v>30</v>
      </c>
      <c r="AR33" s="190">
        <v>2</v>
      </c>
    </row>
    <row r="34" spans="1:44" ht="11.25">
      <c r="A34" s="188">
        <v>8</v>
      </c>
      <c r="B34" s="190">
        <v>11</v>
      </c>
      <c r="C34" s="190">
        <v>3</v>
      </c>
      <c r="D34" s="208" t="s">
        <v>189</v>
      </c>
      <c r="E34" s="200">
        <v>2002</v>
      </c>
      <c r="F34" s="190">
        <v>1</v>
      </c>
      <c r="G34" s="210" t="s">
        <v>144</v>
      </c>
      <c r="H34" s="200" t="s">
        <v>724</v>
      </c>
      <c r="I34" s="200">
        <v>13</v>
      </c>
      <c r="J34" s="201">
        <v>412</v>
      </c>
      <c r="K34" s="202">
        <v>17</v>
      </c>
      <c r="L34" s="203">
        <v>4168</v>
      </c>
      <c r="M34" s="203">
        <v>0</v>
      </c>
      <c r="AO34" s="205">
        <v>4168</v>
      </c>
      <c r="AP34" s="206">
        <v>144</v>
      </c>
      <c r="AQ34" s="190">
        <v>30</v>
      </c>
      <c r="AR34" s="190">
        <v>2</v>
      </c>
    </row>
    <row r="35" spans="1:44" ht="11.25">
      <c r="A35" s="188">
        <v>9</v>
      </c>
      <c r="B35" s="190">
        <v>11</v>
      </c>
      <c r="C35" s="190">
        <v>2</v>
      </c>
      <c r="D35" s="208" t="s">
        <v>563</v>
      </c>
      <c r="E35" s="200">
        <v>2002</v>
      </c>
      <c r="F35" s="190">
        <v>1</v>
      </c>
      <c r="G35" s="210" t="s">
        <v>156</v>
      </c>
      <c r="H35" s="200" t="s">
        <v>724</v>
      </c>
      <c r="I35" s="200">
        <v>13</v>
      </c>
      <c r="J35" s="201">
        <v>420</v>
      </c>
      <c r="K35" s="202">
        <v>3</v>
      </c>
      <c r="L35" s="203">
        <v>4177</v>
      </c>
      <c r="M35" s="203">
        <v>0</v>
      </c>
      <c r="AO35" s="205">
        <v>4177</v>
      </c>
      <c r="AP35" s="206">
        <v>143</v>
      </c>
      <c r="AQ35" s="190">
        <v>30</v>
      </c>
      <c r="AR35" s="190">
        <v>2</v>
      </c>
    </row>
    <row r="36" spans="1:44" ht="11.25">
      <c r="A36" s="188">
        <v>10</v>
      </c>
      <c r="B36" s="190">
        <v>12</v>
      </c>
      <c r="C36" s="190">
        <v>6</v>
      </c>
      <c r="D36" s="208" t="s">
        <v>176</v>
      </c>
      <c r="E36" s="200">
        <v>2002</v>
      </c>
      <c r="F36" s="190">
        <v>1</v>
      </c>
      <c r="G36" s="210" t="s">
        <v>156</v>
      </c>
      <c r="H36" s="200" t="s">
        <v>724</v>
      </c>
      <c r="I36" s="200">
        <v>13</v>
      </c>
      <c r="J36" s="201">
        <v>400</v>
      </c>
      <c r="K36" s="202">
        <v>3</v>
      </c>
      <c r="L36" s="203">
        <v>4194</v>
      </c>
      <c r="M36" s="203">
        <v>0</v>
      </c>
      <c r="AO36" s="205">
        <v>4194</v>
      </c>
      <c r="AP36" s="206">
        <v>141</v>
      </c>
      <c r="AQ36" s="190">
        <v>30</v>
      </c>
      <c r="AR36" s="190">
        <v>2</v>
      </c>
    </row>
    <row r="37" spans="1:44" ht="11.25">
      <c r="A37" s="188">
        <v>11</v>
      </c>
      <c r="B37" s="190">
        <v>9</v>
      </c>
      <c r="C37" s="190">
        <v>6</v>
      </c>
      <c r="D37" s="208" t="s">
        <v>174</v>
      </c>
      <c r="E37" s="200">
        <v>2002</v>
      </c>
      <c r="F37" s="190">
        <v>1</v>
      </c>
      <c r="G37" s="210" t="s">
        <v>156</v>
      </c>
      <c r="H37" s="200" t="s">
        <v>724</v>
      </c>
      <c r="I37" s="200">
        <v>13</v>
      </c>
      <c r="J37" s="201">
        <v>470</v>
      </c>
      <c r="K37" s="202">
        <v>3</v>
      </c>
      <c r="L37" s="203">
        <v>4229</v>
      </c>
      <c r="M37" s="203">
        <v>0</v>
      </c>
      <c r="AO37" s="205">
        <v>4229</v>
      </c>
      <c r="AP37" s="206">
        <v>138</v>
      </c>
      <c r="AQ37" s="190">
        <v>30</v>
      </c>
      <c r="AR37" s="190">
        <v>2</v>
      </c>
    </row>
    <row r="38" spans="1:44" ht="11.25">
      <c r="A38" s="188">
        <v>12</v>
      </c>
      <c r="B38" s="190">
        <v>10</v>
      </c>
      <c r="C38" s="190">
        <v>5</v>
      </c>
      <c r="D38" s="208" t="s">
        <v>180</v>
      </c>
      <c r="E38" s="200">
        <v>2002</v>
      </c>
      <c r="F38" s="190">
        <v>1</v>
      </c>
      <c r="G38" s="210" t="s">
        <v>181</v>
      </c>
      <c r="H38" s="200" t="s">
        <v>724</v>
      </c>
      <c r="I38" s="200">
        <v>13</v>
      </c>
      <c r="J38" s="201">
        <v>439</v>
      </c>
      <c r="K38" s="202">
        <v>18</v>
      </c>
      <c r="L38" s="203">
        <v>4240</v>
      </c>
      <c r="M38" s="203">
        <v>0</v>
      </c>
      <c r="AO38" s="205">
        <v>4240</v>
      </c>
      <c r="AP38" s="206">
        <v>137</v>
      </c>
      <c r="AQ38" s="190">
        <v>30</v>
      </c>
      <c r="AR38" s="190">
        <v>2</v>
      </c>
    </row>
    <row r="39" spans="1:44" ht="11.25">
      <c r="A39" s="188">
        <v>13</v>
      </c>
      <c r="B39" s="190">
        <v>10</v>
      </c>
      <c r="C39" s="190">
        <v>4</v>
      </c>
      <c r="D39" s="208" t="s">
        <v>182</v>
      </c>
      <c r="E39" s="200">
        <v>2002</v>
      </c>
      <c r="F39" s="190">
        <v>1</v>
      </c>
      <c r="G39" s="210" t="s">
        <v>138</v>
      </c>
      <c r="H39" s="200" t="s">
        <v>724</v>
      </c>
      <c r="I39" s="200">
        <v>13</v>
      </c>
      <c r="J39" s="201">
        <v>437</v>
      </c>
      <c r="K39" s="202">
        <v>1</v>
      </c>
      <c r="L39" s="203">
        <v>4272</v>
      </c>
      <c r="M39" s="203">
        <v>0</v>
      </c>
      <c r="AO39" s="205">
        <v>4272</v>
      </c>
      <c r="AP39" s="206">
        <v>134</v>
      </c>
      <c r="AQ39" s="190">
        <v>30</v>
      </c>
      <c r="AR39" s="190">
        <v>2</v>
      </c>
    </row>
    <row r="40" spans="1:44" ht="11.25">
      <c r="A40" s="188">
        <v>14</v>
      </c>
      <c r="B40" s="190">
        <v>10</v>
      </c>
      <c r="C40" s="190">
        <v>3</v>
      </c>
      <c r="D40" s="208" t="s">
        <v>187</v>
      </c>
      <c r="E40" s="200">
        <v>2002</v>
      </c>
      <c r="F40" s="190">
        <v>1</v>
      </c>
      <c r="G40" s="210" t="s">
        <v>138</v>
      </c>
      <c r="H40" s="200" t="s">
        <v>724</v>
      </c>
      <c r="I40" s="200">
        <v>13</v>
      </c>
      <c r="J40" s="201">
        <v>432</v>
      </c>
      <c r="K40" s="202">
        <v>1</v>
      </c>
      <c r="L40" s="203">
        <v>4303</v>
      </c>
      <c r="M40" s="203">
        <v>0</v>
      </c>
      <c r="AO40" s="205">
        <v>4303</v>
      </c>
      <c r="AP40" s="206">
        <v>131</v>
      </c>
      <c r="AQ40" s="190">
        <v>30</v>
      </c>
      <c r="AR40" s="190">
        <v>2</v>
      </c>
    </row>
    <row r="41" spans="1:44" ht="11.25">
      <c r="A41" s="188">
        <v>15</v>
      </c>
      <c r="B41" s="190">
        <v>11</v>
      </c>
      <c r="C41" s="190">
        <v>6</v>
      </c>
      <c r="D41" s="208" t="s">
        <v>178</v>
      </c>
      <c r="E41" s="200">
        <v>2002</v>
      </c>
      <c r="F41" s="190">
        <v>1</v>
      </c>
      <c r="G41" s="210" t="s">
        <v>179</v>
      </c>
      <c r="H41" s="200" t="s">
        <v>724</v>
      </c>
      <c r="I41" s="200">
        <v>13</v>
      </c>
      <c r="J41" s="201">
        <v>428</v>
      </c>
      <c r="K41" s="202">
        <v>26</v>
      </c>
      <c r="L41" s="203">
        <v>4305</v>
      </c>
      <c r="M41" s="203">
        <v>0</v>
      </c>
      <c r="AO41" s="205">
        <v>4305</v>
      </c>
      <c r="AP41" s="206">
        <v>131</v>
      </c>
      <c r="AQ41" s="190">
        <v>30</v>
      </c>
      <c r="AR41" s="190">
        <v>2</v>
      </c>
    </row>
    <row r="42" spans="1:44" ht="11.25">
      <c r="A42" s="188">
        <v>16</v>
      </c>
      <c r="B42" s="190">
        <v>9</v>
      </c>
      <c r="C42" s="190">
        <v>1</v>
      </c>
      <c r="D42" s="208" t="s">
        <v>145</v>
      </c>
      <c r="E42" s="200">
        <v>2002</v>
      </c>
      <c r="F42" s="190">
        <v>1</v>
      </c>
      <c r="G42" s="210" t="s">
        <v>138</v>
      </c>
      <c r="H42" s="200" t="s">
        <v>724</v>
      </c>
      <c r="I42" s="200">
        <v>13</v>
      </c>
      <c r="J42" s="201">
        <v>471</v>
      </c>
      <c r="K42" s="202">
        <v>1</v>
      </c>
      <c r="L42" s="203">
        <v>4550</v>
      </c>
      <c r="M42" s="203">
        <v>0</v>
      </c>
      <c r="AO42" s="205">
        <v>4550</v>
      </c>
      <c r="AP42" s="206">
        <v>111</v>
      </c>
      <c r="AQ42" s="190">
        <v>30</v>
      </c>
      <c r="AR42" s="190">
        <v>2</v>
      </c>
    </row>
    <row r="43" spans="1:44" ht="11.25">
      <c r="A43" s="188">
        <v>17</v>
      </c>
      <c r="B43" s="190">
        <v>9</v>
      </c>
      <c r="C43" s="190">
        <v>2</v>
      </c>
      <c r="D43" s="208" t="s">
        <v>154</v>
      </c>
      <c r="E43" s="200">
        <v>2002</v>
      </c>
      <c r="F43" s="190">
        <v>1</v>
      </c>
      <c r="G43" s="210" t="s">
        <v>151</v>
      </c>
      <c r="H43" s="200" t="s">
        <v>724</v>
      </c>
      <c r="I43" s="200">
        <v>13</v>
      </c>
      <c r="J43" s="201">
        <v>456</v>
      </c>
      <c r="K43" s="202">
        <v>12</v>
      </c>
      <c r="L43" s="203">
        <v>4583</v>
      </c>
      <c r="M43" s="203">
        <v>0</v>
      </c>
      <c r="AO43" s="205">
        <v>4583</v>
      </c>
      <c r="AP43" s="206">
        <v>108</v>
      </c>
      <c r="AQ43" s="190">
        <v>30</v>
      </c>
      <c r="AR43" s="190">
        <v>2</v>
      </c>
    </row>
    <row r="44" spans="1:44" ht="11.25">
      <c r="A44" s="188">
        <v>18</v>
      </c>
      <c r="B44" s="190">
        <v>7</v>
      </c>
      <c r="C44" s="190">
        <v>4</v>
      </c>
      <c r="D44" s="208" t="s">
        <v>561</v>
      </c>
      <c r="E44" s="200">
        <v>2002</v>
      </c>
      <c r="F44" s="190">
        <v>1</v>
      </c>
      <c r="G44" s="210" t="s">
        <v>172</v>
      </c>
      <c r="H44" s="200" t="s">
        <v>724</v>
      </c>
      <c r="I44" s="200">
        <v>13</v>
      </c>
      <c r="J44" s="201">
        <v>486</v>
      </c>
      <c r="K44" s="202">
        <v>6</v>
      </c>
      <c r="L44" s="203">
        <v>4591</v>
      </c>
      <c r="M44" s="203">
        <v>0</v>
      </c>
      <c r="AO44" s="205">
        <v>4591</v>
      </c>
      <c r="AP44" s="206">
        <v>108</v>
      </c>
      <c r="AQ44" s="190">
        <v>30</v>
      </c>
      <c r="AR44" s="190">
        <v>2</v>
      </c>
    </row>
    <row r="45" spans="1:44" ht="11.25">
      <c r="A45" s="188">
        <v>19</v>
      </c>
      <c r="B45" s="190">
        <v>8</v>
      </c>
      <c r="C45" s="190">
        <v>4</v>
      </c>
      <c r="D45" s="208" t="s">
        <v>185</v>
      </c>
      <c r="E45" s="200">
        <v>2002</v>
      </c>
      <c r="F45" s="190">
        <v>1</v>
      </c>
      <c r="G45" s="210" t="s">
        <v>186</v>
      </c>
      <c r="H45" s="200" t="s">
        <v>724</v>
      </c>
      <c r="I45" s="200">
        <v>13</v>
      </c>
      <c r="J45" s="201">
        <v>473</v>
      </c>
      <c r="K45" s="202">
        <v>7</v>
      </c>
      <c r="L45" s="203">
        <v>4715</v>
      </c>
      <c r="M45" s="203">
        <v>0</v>
      </c>
      <c r="AO45" s="205">
        <v>4715</v>
      </c>
      <c r="AP45" s="206">
        <v>99</v>
      </c>
      <c r="AQ45" s="190">
        <v>30</v>
      </c>
      <c r="AR45" s="190">
        <v>2</v>
      </c>
    </row>
    <row r="46" spans="1:44" ht="11.25">
      <c r="A46" s="188">
        <v>20</v>
      </c>
      <c r="B46" s="190">
        <v>7</v>
      </c>
      <c r="C46" s="190">
        <v>2</v>
      </c>
      <c r="D46" s="208" t="s">
        <v>165</v>
      </c>
      <c r="E46" s="200">
        <v>2002</v>
      </c>
      <c r="F46" s="190">
        <v>1</v>
      </c>
      <c r="G46" s="210" t="s">
        <v>166</v>
      </c>
      <c r="H46" s="200" t="s">
        <v>724</v>
      </c>
      <c r="I46" s="200">
        <v>13</v>
      </c>
      <c r="J46" s="201">
        <v>490</v>
      </c>
      <c r="K46" s="202">
        <v>5</v>
      </c>
      <c r="L46" s="203">
        <v>4809</v>
      </c>
      <c r="M46" s="203">
        <v>0</v>
      </c>
      <c r="AO46" s="205">
        <v>4809</v>
      </c>
      <c r="AP46" s="206">
        <v>94</v>
      </c>
      <c r="AQ46" s="190">
        <v>30</v>
      </c>
      <c r="AR46" s="190">
        <v>2</v>
      </c>
    </row>
    <row r="47" spans="1:44" ht="11.25">
      <c r="A47" s="188">
        <v>21</v>
      </c>
      <c r="B47" s="190">
        <v>9</v>
      </c>
      <c r="C47" s="190">
        <v>5</v>
      </c>
      <c r="D47" s="208" t="s">
        <v>170</v>
      </c>
      <c r="E47" s="200">
        <v>2002</v>
      </c>
      <c r="F47" s="190">
        <v>1</v>
      </c>
      <c r="G47" s="210" t="s">
        <v>166</v>
      </c>
      <c r="H47" s="200" t="s">
        <v>724</v>
      </c>
      <c r="I47" s="200">
        <v>13</v>
      </c>
      <c r="J47" s="201">
        <v>460</v>
      </c>
      <c r="K47" s="202">
        <v>5</v>
      </c>
      <c r="L47" s="203">
        <v>4812</v>
      </c>
      <c r="M47" s="203">
        <v>0</v>
      </c>
      <c r="AO47" s="205">
        <v>4812</v>
      </c>
      <c r="AP47" s="206">
        <v>94</v>
      </c>
      <c r="AQ47" s="190">
        <v>30</v>
      </c>
      <c r="AR47" s="190">
        <v>2</v>
      </c>
    </row>
    <row r="48" spans="1:44" ht="11.25">
      <c r="A48" s="188">
        <v>22</v>
      </c>
      <c r="B48" s="190">
        <v>3</v>
      </c>
      <c r="C48" s="190">
        <v>5</v>
      </c>
      <c r="D48" s="208" t="s">
        <v>136</v>
      </c>
      <c r="E48" s="200">
        <v>2002</v>
      </c>
      <c r="F48" s="190">
        <v>1</v>
      </c>
      <c r="G48" s="210" t="s">
        <v>132</v>
      </c>
      <c r="H48" s="200" t="s">
        <v>724</v>
      </c>
      <c r="I48" s="200">
        <v>13</v>
      </c>
      <c r="J48" s="201">
        <v>1027</v>
      </c>
      <c r="K48" s="202">
        <v>13</v>
      </c>
      <c r="L48" s="203">
        <v>4813</v>
      </c>
      <c r="M48" s="203">
        <v>0</v>
      </c>
      <c r="AO48" s="205">
        <v>4813</v>
      </c>
      <c r="AP48" s="206">
        <v>93</v>
      </c>
      <c r="AQ48" s="190">
        <v>30</v>
      </c>
      <c r="AR48" s="190">
        <v>2</v>
      </c>
    </row>
    <row r="49" spans="1:44" ht="11.25">
      <c r="A49" s="188">
        <v>23</v>
      </c>
      <c r="B49" s="190">
        <v>5</v>
      </c>
      <c r="C49" s="190">
        <v>2</v>
      </c>
      <c r="D49" s="208" t="s">
        <v>142</v>
      </c>
      <c r="E49" s="200">
        <v>2002</v>
      </c>
      <c r="F49" s="190">
        <v>1</v>
      </c>
      <c r="G49" s="210" t="s">
        <v>132</v>
      </c>
      <c r="H49" s="200" t="s">
        <v>724</v>
      </c>
      <c r="I49" s="200">
        <v>13</v>
      </c>
      <c r="J49" s="201">
        <v>532</v>
      </c>
      <c r="K49" s="202">
        <v>13</v>
      </c>
      <c r="L49" s="203">
        <v>5004</v>
      </c>
      <c r="M49" s="203">
        <v>0</v>
      </c>
      <c r="AO49" s="205">
        <v>5004</v>
      </c>
      <c r="AP49" s="206">
        <v>83</v>
      </c>
      <c r="AQ49" s="190">
        <v>30</v>
      </c>
      <c r="AR49" s="190">
        <v>2</v>
      </c>
    </row>
    <row r="50" spans="1:44" ht="11.25">
      <c r="A50" s="188">
        <v>24</v>
      </c>
      <c r="B50" s="190">
        <v>6</v>
      </c>
      <c r="C50" s="190">
        <v>3</v>
      </c>
      <c r="D50" s="208" t="s">
        <v>557</v>
      </c>
      <c r="E50" s="200">
        <v>2002</v>
      </c>
      <c r="F50" s="190">
        <v>1</v>
      </c>
      <c r="G50" s="210" t="s">
        <v>172</v>
      </c>
      <c r="H50" s="200" t="s">
        <v>724</v>
      </c>
      <c r="I50" s="200">
        <v>13</v>
      </c>
      <c r="J50" s="201">
        <v>502</v>
      </c>
      <c r="K50" s="202">
        <v>6</v>
      </c>
      <c r="L50" s="203">
        <v>5025</v>
      </c>
      <c r="M50" s="203">
        <v>0</v>
      </c>
      <c r="AO50" s="205">
        <v>5025</v>
      </c>
      <c r="AP50" s="206">
        <v>82</v>
      </c>
      <c r="AQ50" s="190">
        <v>30</v>
      </c>
      <c r="AR50" s="190">
        <v>2</v>
      </c>
    </row>
    <row r="51" spans="1:44" ht="11.25">
      <c r="A51" s="188">
        <v>25</v>
      </c>
      <c r="B51" s="190">
        <v>6</v>
      </c>
      <c r="C51" s="190">
        <v>2</v>
      </c>
      <c r="D51" s="208" t="s">
        <v>555</v>
      </c>
      <c r="E51" s="200">
        <v>2002</v>
      </c>
      <c r="F51" s="190">
        <v>1</v>
      </c>
      <c r="G51" s="210" t="s">
        <v>193</v>
      </c>
      <c r="H51" s="200" t="s">
        <v>724</v>
      </c>
      <c r="I51" s="200">
        <v>13</v>
      </c>
      <c r="J51" s="201">
        <v>514</v>
      </c>
      <c r="K51" s="202">
        <v>21</v>
      </c>
      <c r="L51" s="203">
        <v>5029</v>
      </c>
      <c r="M51" s="203">
        <v>0</v>
      </c>
      <c r="AO51" s="205">
        <v>5029</v>
      </c>
      <c r="AP51" s="206">
        <v>82</v>
      </c>
      <c r="AQ51" s="190">
        <v>30</v>
      </c>
      <c r="AR51" s="190">
        <v>2</v>
      </c>
    </row>
    <row r="52" spans="1:44" ht="11.25">
      <c r="A52" s="188">
        <v>26</v>
      </c>
      <c r="B52" s="190">
        <v>6</v>
      </c>
      <c r="C52" s="190">
        <v>5</v>
      </c>
      <c r="D52" s="208" t="s">
        <v>163</v>
      </c>
      <c r="E52" s="200">
        <v>2002</v>
      </c>
      <c r="F52" s="190">
        <v>1</v>
      </c>
      <c r="G52" s="210" t="s">
        <v>140</v>
      </c>
      <c r="H52" s="200" t="s">
        <v>724</v>
      </c>
      <c r="I52" s="200">
        <v>13</v>
      </c>
      <c r="J52" s="201">
        <v>521</v>
      </c>
      <c r="K52" s="202">
        <v>22</v>
      </c>
      <c r="L52" s="203">
        <v>5043</v>
      </c>
      <c r="M52" s="203">
        <v>0</v>
      </c>
      <c r="AO52" s="205">
        <v>5043</v>
      </c>
      <c r="AP52" s="206">
        <v>81</v>
      </c>
      <c r="AQ52" s="190">
        <v>30</v>
      </c>
      <c r="AR52" s="190">
        <v>2</v>
      </c>
    </row>
    <row r="53" spans="1:44" ht="11.25">
      <c r="A53" s="188">
        <v>27</v>
      </c>
      <c r="B53" s="190">
        <v>6</v>
      </c>
      <c r="C53" s="190">
        <v>6</v>
      </c>
      <c r="D53" s="208" t="s">
        <v>610</v>
      </c>
      <c r="E53" s="200">
        <v>2002</v>
      </c>
      <c r="F53" s="190">
        <v>1</v>
      </c>
      <c r="G53" s="210" t="s">
        <v>609</v>
      </c>
      <c r="H53" s="200" t="s">
        <v>724</v>
      </c>
      <c r="I53" s="200">
        <v>13</v>
      </c>
      <c r="J53" s="201">
        <v>521</v>
      </c>
      <c r="K53" s="202">
        <v>23</v>
      </c>
      <c r="L53" s="203">
        <v>5127</v>
      </c>
      <c r="M53" s="203">
        <v>0</v>
      </c>
      <c r="AO53" s="205">
        <v>5127</v>
      </c>
      <c r="AP53" s="206">
        <v>77</v>
      </c>
      <c r="AQ53" s="190">
        <v>30</v>
      </c>
      <c r="AR53" s="190">
        <v>2</v>
      </c>
    </row>
    <row r="54" spans="1:44" ht="11.25">
      <c r="A54" s="188">
        <v>28</v>
      </c>
      <c r="B54" s="190">
        <v>4</v>
      </c>
      <c r="C54" s="190">
        <v>6</v>
      </c>
      <c r="D54" s="208" t="s">
        <v>554</v>
      </c>
      <c r="E54" s="200">
        <v>2002</v>
      </c>
      <c r="F54" s="190">
        <v>1</v>
      </c>
      <c r="G54" s="210" t="s">
        <v>151</v>
      </c>
      <c r="H54" s="200" t="s">
        <v>724</v>
      </c>
      <c r="I54" s="200">
        <v>13</v>
      </c>
      <c r="J54" s="201">
        <v>1003</v>
      </c>
      <c r="K54" s="202">
        <v>12</v>
      </c>
      <c r="L54" s="203">
        <v>5159</v>
      </c>
      <c r="M54" s="203">
        <v>0</v>
      </c>
      <c r="AO54" s="205">
        <v>5159</v>
      </c>
      <c r="AP54" s="206">
        <v>76</v>
      </c>
      <c r="AQ54" s="190">
        <v>30</v>
      </c>
      <c r="AR54" s="190">
        <v>2</v>
      </c>
    </row>
    <row r="55" spans="1:44" ht="11.25">
      <c r="A55" s="188">
        <v>29</v>
      </c>
      <c r="B55" s="190">
        <v>6</v>
      </c>
      <c r="C55" s="190">
        <v>1</v>
      </c>
      <c r="D55" s="208" t="s">
        <v>177</v>
      </c>
      <c r="E55" s="200">
        <v>2002</v>
      </c>
      <c r="F55" s="190">
        <v>1</v>
      </c>
      <c r="G55" s="210" t="s">
        <v>172</v>
      </c>
      <c r="H55" s="200" t="s">
        <v>724</v>
      </c>
      <c r="I55" s="200">
        <v>13</v>
      </c>
      <c r="J55" s="201">
        <v>523</v>
      </c>
      <c r="K55" s="202">
        <v>6</v>
      </c>
      <c r="L55" s="203">
        <v>5175</v>
      </c>
      <c r="M55" s="203">
        <v>0</v>
      </c>
      <c r="AO55" s="205">
        <v>5175</v>
      </c>
      <c r="AP55" s="206">
        <v>75</v>
      </c>
      <c r="AQ55" s="190">
        <v>30</v>
      </c>
      <c r="AR55" s="190">
        <v>2</v>
      </c>
    </row>
    <row r="56" spans="1:44" ht="11.25">
      <c r="A56" s="188">
        <v>30</v>
      </c>
      <c r="B56" s="190">
        <v>4</v>
      </c>
      <c r="C56" s="190">
        <v>2</v>
      </c>
      <c r="D56" s="208" t="s">
        <v>546</v>
      </c>
      <c r="E56" s="200">
        <v>2002</v>
      </c>
      <c r="F56" s="190">
        <v>1</v>
      </c>
      <c r="G56" s="210" t="s">
        <v>144</v>
      </c>
      <c r="H56" s="200" t="s">
        <v>724</v>
      </c>
      <c r="I56" s="200">
        <v>13</v>
      </c>
      <c r="J56" s="201">
        <v>596</v>
      </c>
      <c r="K56" s="202">
        <v>17</v>
      </c>
      <c r="L56" s="203">
        <v>5346</v>
      </c>
      <c r="M56" s="203">
        <v>0</v>
      </c>
      <c r="AO56" s="205">
        <v>5346</v>
      </c>
      <c r="AP56" s="206">
        <v>68</v>
      </c>
      <c r="AQ56" s="190">
        <v>30</v>
      </c>
      <c r="AR56" s="190">
        <v>2</v>
      </c>
    </row>
    <row r="57" spans="1:44" ht="11.25">
      <c r="A57" s="188">
        <v>31</v>
      </c>
      <c r="B57" s="190">
        <v>7</v>
      </c>
      <c r="C57" s="190">
        <v>5</v>
      </c>
      <c r="D57" s="208" t="s">
        <v>183</v>
      </c>
      <c r="E57" s="200">
        <v>2002</v>
      </c>
      <c r="F57" s="190">
        <v>1</v>
      </c>
      <c r="G57" s="210" t="s">
        <v>172</v>
      </c>
      <c r="H57" s="200" t="s">
        <v>724</v>
      </c>
      <c r="I57" s="200">
        <v>13</v>
      </c>
      <c r="J57" s="201">
        <v>492</v>
      </c>
      <c r="K57" s="202">
        <v>6</v>
      </c>
      <c r="L57" s="203">
        <v>5480</v>
      </c>
      <c r="M57" s="203">
        <v>0</v>
      </c>
      <c r="AO57" s="205">
        <v>5480</v>
      </c>
      <c r="AP57" s="206">
        <v>63</v>
      </c>
      <c r="AQ57" s="190">
        <v>30</v>
      </c>
      <c r="AR57" s="190">
        <v>2</v>
      </c>
    </row>
    <row r="58" spans="1:44" ht="11.25">
      <c r="A58" s="188">
        <v>32</v>
      </c>
      <c r="B58" s="190">
        <v>8</v>
      </c>
      <c r="C58" s="190">
        <v>2</v>
      </c>
      <c r="D58" s="208" t="s">
        <v>560</v>
      </c>
      <c r="E58" s="200">
        <v>2002</v>
      </c>
      <c r="F58" s="190">
        <v>1</v>
      </c>
      <c r="G58" s="210" t="s">
        <v>186</v>
      </c>
      <c r="H58" s="200" t="s">
        <v>724</v>
      </c>
      <c r="I58" s="200">
        <v>13</v>
      </c>
      <c r="J58" s="201">
        <v>475</v>
      </c>
      <c r="K58" s="202">
        <v>7</v>
      </c>
      <c r="L58" s="203">
        <v>5489</v>
      </c>
      <c r="M58" s="203">
        <v>0</v>
      </c>
      <c r="AO58" s="205">
        <v>5489</v>
      </c>
      <c r="AP58" s="206">
        <v>63</v>
      </c>
      <c r="AQ58" s="190">
        <v>30</v>
      </c>
      <c r="AR58" s="190">
        <v>2</v>
      </c>
    </row>
    <row r="59" spans="1:44" ht="11.25">
      <c r="A59" s="188">
        <v>33</v>
      </c>
      <c r="B59" s="190">
        <v>7</v>
      </c>
      <c r="C59" s="190">
        <v>1</v>
      </c>
      <c r="D59" s="208" t="s">
        <v>153</v>
      </c>
      <c r="E59" s="200">
        <v>2002</v>
      </c>
      <c r="F59" s="190">
        <v>1</v>
      </c>
      <c r="G59" s="210" t="s">
        <v>138</v>
      </c>
      <c r="H59" s="200" t="s">
        <v>724</v>
      </c>
      <c r="I59" s="200">
        <v>13</v>
      </c>
      <c r="J59" s="201">
        <v>497</v>
      </c>
      <c r="K59" s="202">
        <v>1</v>
      </c>
      <c r="L59" s="203">
        <v>5522</v>
      </c>
      <c r="M59" s="203">
        <v>0</v>
      </c>
      <c r="AO59" s="205">
        <v>5522</v>
      </c>
      <c r="AP59" s="206">
        <v>62</v>
      </c>
      <c r="AQ59" s="190">
        <v>30</v>
      </c>
      <c r="AR59" s="190">
        <v>2</v>
      </c>
    </row>
    <row r="60" spans="1:44" ht="11.25">
      <c r="A60" s="188">
        <v>34</v>
      </c>
      <c r="B60" s="190">
        <v>5</v>
      </c>
      <c r="C60" s="190">
        <v>6</v>
      </c>
      <c r="D60" s="208" t="s">
        <v>559</v>
      </c>
      <c r="E60" s="200">
        <v>2002</v>
      </c>
      <c r="F60" s="190">
        <v>1</v>
      </c>
      <c r="G60" s="210" t="s">
        <v>193</v>
      </c>
      <c r="H60" s="200" t="s">
        <v>724</v>
      </c>
      <c r="I60" s="200">
        <v>13</v>
      </c>
      <c r="J60" s="201">
        <v>543</v>
      </c>
      <c r="K60" s="202">
        <v>21</v>
      </c>
      <c r="L60" s="203">
        <v>5762</v>
      </c>
      <c r="M60" s="203">
        <v>0</v>
      </c>
      <c r="AO60" s="205">
        <v>5762</v>
      </c>
      <c r="AP60" s="206">
        <v>54</v>
      </c>
      <c r="AQ60" s="190">
        <v>30</v>
      </c>
      <c r="AR60" s="190">
        <v>2</v>
      </c>
    </row>
    <row r="61" spans="1:44" ht="11.25">
      <c r="A61" s="188">
        <v>35</v>
      </c>
      <c r="B61" s="190">
        <v>3</v>
      </c>
      <c r="C61" s="190">
        <v>4</v>
      </c>
      <c r="D61" s="208" t="s">
        <v>143</v>
      </c>
      <c r="E61" s="200">
        <v>2002</v>
      </c>
      <c r="F61" s="190">
        <v>1</v>
      </c>
      <c r="G61" s="210" t="s">
        <v>144</v>
      </c>
      <c r="H61" s="200" t="s">
        <v>724</v>
      </c>
      <c r="I61" s="200">
        <v>13</v>
      </c>
      <c r="J61" s="201">
        <v>1023</v>
      </c>
      <c r="K61" s="202">
        <v>17</v>
      </c>
      <c r="L61" s="203">
        <v>5775</v>
      </c>
      <c r="M61" s="203">
        <v>0</v>
      </c>
      <c r="AO61" s="205">
        <v>5775</v>
      </c>
      <c r="AP61" s="206">
        <v>54</v>
      </c>
      <c r="AQ61" s="190">
        <v>30</v>
      </c>
      <c r="AR61" s="190">
        <v>2</v>
      </c>
    </row>
    <row r="62" spans="1:44" ht="11.25">
      <c r="A62" s="188">
        <v>36</v>
      </c>
      <c r="B62" s="190">
        <v>3</v>
      </c>
      <c r="C62" s="190">
        <v>6</v>
      </c>
      <c r="D62" s="208" t="s">
        <v>139</v>
      </c>
      <c r="E62" s="200">
        <v>2002</v>
      </c>
      <c r="F62" s="190">
        <v>1</v>
      </c>
      <c r="G62" s="210" t="s">
        <v>140</v>
      </c>
      <c r="H62" s="200" t="s">
        <v>724</v>
      </c>
      <c r="I62" s="200">
        <v>13</v>
      </c>
      <c r="J62" s="201">
        <v>1038</v>
      </c>
      <c r="K62" s="202">
        <v>22</v>
      </c>
      <c r="L62" s="203">
        <v>5822</v>
      </c>
      <c r="M62" s="203">
        <v>0</v>
      </c>
      <c r="AO62" s="205">
        <v>5822</v>
      </c>
      <c r="AP62" s="206">
        <v>53</v>
      </c>
      <c r="AQ62" s="190">
        <v>30</v>
      </c>
      <c r="AR62" s="190">
        <v>2</v>
      </c>
    </row>
    <row r="63" spans="1:44" ht="11.25">
      <c r="A63" s="188">
        <v>37</v>
      </c>
      <c r="B63" s="190">
        <v>3</v>
      </c>
      <c r="C63" s="190">
        <v>1</v>
      </c>
      <c r="D63" s="208" t="s">
        <v>150</v>
      </c>
      <c r="E63" s="200">
        <v>2002</v>
      </c>
      <c r="F63" s="190">
        <v>1</v>
      </c>
      <c r="G63" s="210" t="s">
        <v>151</v>
      </c>
      <c r="H63" s="200" t="s">
        <v>724</v>
      </c>
      <c r="I63" s="200">
        <v>13</v>
      </c>
      <c r="J63" s="201">
        <v>1055</v>
      </c>
      <c r="K63" s="202">
        <v>12</v>
      </c>
      <c r="L63" s="203">
        <v>5923</v>
      </c>
      <c r="M63" s="203">
        <v>0</v>
      </c>
      <c r="AO63" s="205">
        <v>5923</v>
      </c>
      <c r="AP63" s="206">
        <v>50</v>
      </c>
      <c r="AQ63" s="190">
        <v>30</v>
      </c>
      <c r="AR63" s="190">
        <v>2</v>
      </c>
    </row>
    <row r="64" spans="1:44" ht="11.25">
      <c r="A64" s="188">
        <v>38</v>
      </c>
      <c r="B64" s="190">
        <v>4</v>
      </c>
      <c r="C64" s="190">
        <v>3</v>
      </c>
      <c r="D64" s="208" t="s">
        <v>171</v>
      </c>
      <c r="E64" s="200">
        <v>2002</v>
      </c>
      <c r="F64" s="190">
        <v>1</v>
      </c>
      <c r="G64" s="210" t="s">
        <v>172</v>
      </c>
      <c r="H64" s="200" t="s">
        <v>724</v>
      </c>
      <c r="I64" s="200">
        <v>13</v>
      </c>
      <c r="J64" s="201">
        <v>553</v>
      </c>
      <c r="K64" s="202">
        <v>6</v>
      </c>
      <c r="L64" s="203">
        <v>5949</v>
      </c>
      <c r="M64" s="203">
        <v>0</v>
      </c>
      <c r="AO64" s="205">
        <v>5949</v>
      </c>
      <c r="AP64" s="206">
        <v>49</v>
      </c>
      <c r="AQ64" s="190">
        <v>30</v>
      </c>
      <c r="AR64" s="190">
        <v>2</v>
      </c>
    </row>
    <row r="65" spans="1:44" ht="11.25">
      <c r="A65" s="188">
        <v>39</v>
      </c>
      <c r="B65" s="190">
        <v>3</v>
      </c>
      <c r="C65" s="190">
        <v>2</v>
      </c>
      <c r="D65" s="208" t="s">
        <v>134</v>
      </c>
      <c r="E65" s="200">
        <v>2002</v>
      </c>
      <c r="F65" s="190">
        <v>1</v>
      </c>
      <c r="G65" s="210" t="s">
        <v>132</v>
      </c>
      <c r="H65" s="200" t="s">
        <v>724</v>
      </c>
      <c r="I65" s="200">
        <v>13</v>
      </c>
      <c r="J65" s="201">
        <v>1026</v>
      </c>
      <c r="K65" s="202">
        <v>13</v>
      </c>
      <c r="L65" s="203">
        <v>10278</v>
      </c>
      <c r="M65" s="203">
        <v>0</v>
      </c>
      <c r="AO65" s="205">
        <v>10278</v>
      </c>
      <c r="AP65" s="206">
        <v>42</v>
      </c>
      <c r="AQ65" s="190">
        <v>30</v>
      </c>
      <c r="AR65" s="190">
        <v>2</v>
      </c>
    </row>
    <row r="66" spans="1:44" ht="11.25">
      <c r="A66" s="188">
        <v>40</v>
      </c>
      <c r="B66" s="190">
        <v>4</v>
      </c>
      <c r="C66" s="190">
        <v>4</v>
      </c>
      <c r="D66" s="208" t="s">
        <v>558</v>
      </c>
      <c r="E66" s="200">
        <v>2002</v>
      </c>
      <c r="F66" s="190">
        <v>1</v>
      </c>
      <c r="G66" s="210" t="s">
        <v>193</v>
      </c>
      <c r="H66" s="200" t="s">
        <v>724</v>
      </c>
      <c r="I66" s="200">
        <v>13</v>
      </c>
      <c r="J66" s="201">
        <v>564</v>
      </c>
      <c r="K66" s="202">
        <v>21</v>
      </c>
      <c r="L66" s="203">
        <v>10734</v>
      </c>
      <c r="M66" s="203">
        <v>0</v>
      </c>
      <c r="AO66" s="205">
        <v>10734</v>
      </c>
      <c r="AP66" s="206">
        <v>34</v>
      </c>
      <c r="AQ66" s="190">
        <v>30</v>
      </c>
      <c r="AR66" s="190">
        <v>2</v>
      </c>
    </row>
    <row r="67" spans="1:44" ht="11.25">
      <c r="A67" s="188">
        <v>41</v>
      </c>
      <c r="B67" s="190">
        <v>1</v>
      </c>
      <c r="C67" s="190">
        <v>2</v>
      </c>
      <c r="D67" s="208" t="s">
        <v>548</v>
      </c>
      <c r="E67" s="200">
        <v>2002</v>
      </c>
      <c r="F67" s="190">
        <v>1</v>
      </c>
      <c r="G67" s="210" t="s">
        <v>172</v>
      </c>
      <c r="H67" s="200" t="s">
        <v>724</v>
      </c>
      <c r="I67" s="200">
        <v>13</v>
      </c>
      <c r="J67" s="201">
        <v>1109</v>
      </c>
      <c r="K67" s="202">
        <v>6</v>
      </c>
      <c r="L67" s="203">
        <v>10998</v>
      </c>
      <c r="M67" s="203">
        <v>0</v>
      </c>
      <c r="AO67" s="205">
        <v>10998</v>
      </c>
      <c r="AP67" s="206">
        <v>30</v>
      </c>
      <c r="AQ67" s="190">
        <v>30</v>
      </c>
      <c r="AR67" s="190">
        <v>2</v>
      </c>
    </row>
    <row r="68" spans="2:44" ht="11.25">
      <c r="B68" s="190">
        <v>2</v>
      </c>
      <c r="C68" s="190">
        <v>6</v>
      </c>
      <c r="D68" s="208" t="s">
        <v>547</v>
      </c>
      <c r="E68" s="200">
        <v>2002</v>
      </c>
      <c r="F68" s="190">
        <v>1</v>
      </c>
      <c r="G68" s="210" t="s">
        <v>132</v>
      </c>
      <c r="H68" s="200" t="s">
        <v>724</v>
      </c>
      <c r="I68" s="200">
        <v>13</v>
      </c>
      <c r="J68" s="201">
        <v>1098</v>
      </c>
      <c r="K68" s="202">
        <v>13</v>
      </c>
      <c r="L68" s="203" t="s">
        <v>631</v>
      </c>
      <c r="M68" s="203">
        <v>0</v>
      </c>
      <c r="AO68" s="205" t="s">
        <v>631</v>
      </c>
      <c r="AQ68" s="190">
        <v>30</v>
      </c>
      <c r="AR68" s="190">
        <v>2</v>
      </c>
    </row>
    <row r="69" spans="1:9" ht="11.25">
      <c r="A69" s="188">
        <v>0</v>
      </c>
      <c r="E69" s="200" t="s">
        <v>645</v>
      </c>
      <c r="H69" s="200" t="s">
        <v>133</v>
      </c>
      <c r="I69" s="200">
        <v>13</v>
      </c>
    </row>
    <row r="70" spans="1:44" ht="11.25">
      <c r="A70" s="188" t="s">
        <v>133</v>
      </c>
      <c r="B70" s="190">
        <v>6</v>
      </c>
      <c r="C70" s="190">
        <v>4</v>
      </c>
      <c r="D70" s="208" t="s">
        <v>184</v>
      </c>
      <c r="E70" s="200">
        <v>2001</v>
      </c>
      <c r="F70" s="190">
        <v>1</v>
      </c>
      <c r="G70" s="210" t="s">
        <v>149</v>
      </c>
      <c r="H70" s="200" t="s">
        <v>133</v>
      </c>
      <c r="I70" s="200">
        <v>13</v>
      </c>
      <c r="J70" s="201">
        <v>510</v>
      </c>
      <c r="K70" s="202">
        <v>2</v>
      </c>
      <c r="L70" s="203">
        <v>4489</v>
      </c>
      <c r="M70" s="203">
        <v>0</v>
      </c>
      <c r="AO70" s="205">
        <v>4489</v>
      </c>
      <c r="AP70" s="206">
        <v>115</v>
      </c>
      <c r="AQ70" s="190">
        <v>30</v>
      </c>
      <c r="AR70" s="190">
        <v>2</v>
      </c>
    </row>
    <row r="71" spans="1:44" ht="11.25">
      <c r="A71" s="188" t="s">
        <v>133</v>
      </c>
      <c r="B71" s="190">
        <v>3</v>
      </c>
      <c r="C71" s="190">
        <v>3</v>
      </c>
      <c r="D71" s="208" t="s">
        <v>141</v>
      </c>
      <c r="E71" s="200">
        <v>2004</v>
      </c>
      <c r="F71" s="190">
        <v>1</v>
      </c>
      <c r="G71" s="210" t="s">
        <v>140</v>
      </c>
      <c r="H71" s="200" t="s">
        <v>133</v>
      </c>
      <c r="I71" s="200">
        <v>13</v>
      </c>
      <c r="J71" s="201">
        <v>1012</v>
      </c>
      <c r="K71" s="202">
        <v>22</v>
      </c>
      <c r="L71" s="203">
        <v>5647</v>
      </c>
      <c r="M71" s="203">
        <v>0</v>
      </c>
      <c r="AO71" s="205">
        <v>5647</v>
      </c>
      <c r="AP71" s="206">
        <v>58</v>
      </c>
      <c r="AQ71" s="190">
        <v>30</v>
      </c>
      <c r="AR71" s="190">
        <v>2</v>
      </c>
    </row>
    <row r="72" spans="1:44" ht="11.25">
      <c r="A72" s="188" t="s">
        <v>133</v>
      </c>
      <c r="B72" s="190">
        <v>2</v>
      </c>
      <c r="C72" s="190">
        <v>5</v>
      </c>
      <c r="D72" s="208" t="s">
        <v>131</v>
      </c>
      <c r="E72" s="200">
        <v>2004</v>
      </c>
      <c r="F72" s="190">
        <v>1</v>
      </c>
      <c r="G72" s="210" t="s">
        <v>132</v>
      </c>
      <c r="H72" s="200" t="s">
        <v>133</v>
      </c>
      <c r="I72" s="200">
        <v>13</v>
      </c>
      <c r="J72" s="201">
        <v>1093</v>
      </c>
      <c r="K72" s="202">
        <v>13</v>
      </c>
      <c r="L72" s="203">
        <v>10717</v>
      </c>
      <c r="M72" s="203">
        <v>0</v>
      </c>
      <c r="AO72" s="205">
        <v>10717</v>
      </c>
      <c r="AP72" s="206">
        <v>34</v>
      </c>
      <c r="AQ72" s="190">
        <v>30</v>
      </c>
      <c r="AR72" s="190">
        <v>2</v>
      </c>
    </row>
    <row r="73" spans="2:44" ht="11.25">
      <c r="B73" s="190">
        <v>12</v>
      </c>
      <c r="C73" s="190">
        <v>3</v>
      </c>
      <c r="D73" s="208" t="s">
        <v>429</v>
      </c>
      <c r="E73" s="200">
        <v>1993</v>
      </c>
      <c r="F73" s="190">
        <v>1</v>
      </c>
      <c r="G73" s="210" t="s">
        <v>144</v>
      </c>
      <c r="H73" s="200" t="s">
        <v>133</v>
      </c>
      <c r="I73" s="200">
        <v>13</v>
      </c>
      <c r="J73" s="201">
        <v>275</v>
      </c>
      <c r="K73" s="202">
        <v>17</v>
      </c>
      <c r="L73" s="203" t="s">
        <v>631</v>
      </c>
      <c r="M73" s="203">
        <v>0</v>
      </c>
      <c r="AO73" s="205" t="s">
        <v>631</v>
      </c>
      <c r="AQ73" s="190">
        <v>30</v>
      </c>
      <c r="AR73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unka47">
    <tabColor indexed="42"/>
  </sheetPr>
  <dimension ref="A1:AS76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MENU2!B16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MENU2!E16</f>
        <v>50 női gyors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761</v>
      </c>
      <c r="H3" s="200" t="s">
        <v>723</v>
      </c>
      <c r="I3" s="200">
        <v>14</v>
      </c>
    </row>
    <row r="4" spans="1:44" ht="11.25">
      <c r="A4" s="188">
        <v>1</v>
      </c>
      <c r="B4" s="190">
        <v>8</v>
      </c>
      <c r="C4" s="190">
        <v>1</v>
      </c>
      <c r="D4" s="208" t="s">
        <v>625</v>
      </c>
      <c r="E4" s="200">
        <v>2003</v>
      </c>
      <c r="F4" s="190">
        <v>2</v>
      </c>
      <c r="G4" s="210" t="s">
        <v>609</v>
      </c>
      <c r="H4" s="200" t="s">
        <v>723</v>
      </c>
      <c r="I4" s="200">
        <v>14</v>
      </c>
      <c r="J4" s="201">
        <v>459</v>
      </c>
      <c r="K4" s="202">
        <v>23</v>
      </c>
      <c r="L4" s="203">
        <v>4340</v>
      </c>
      <c r="M4" s="203">
        <v>0</v>
      </c>
      <c r="AO4" s="205">
        <v>4340</v>
      </c>
      <c r="AP4" s="206">
        <v>182</v>
      </c>
      <c r="AQ4" s="190">
        <v>31</v>
      </c>
      <c r="AR4" s="190">
        <v>2</v>
      </c>
    </row>
    <row r="5" spans="1:44" ht="11.25">
      <c r="A5" s="188">
        <v>2</v>
      </c>
      <c r="B5" s="190">
        <v>7</v>
      </c>
      <c r="C5" s="190">
        <v>3</v>
      </c>
      <c r="D5" s="208" t="s">
        <v>220</v>
      </c>
      <c r="E5" s="200">
        <v>2003</v>
      </c>
      <c r="F5" s="190">
        <v>2</v>
      </c>
      <c r="G5" s="210" t="s">
        <v>221</v>
      </c>
      <c r="H5" s="200" t="s">
        <v>723</v>
      </c>
      <c r="I5" s="200">
        <v>14</v>
      </c>
      <c r="J5" s="201">
        <v>460</v>
      </c>
      <c r="K5" s="202">
        <v>4</v>
      </c>
      <c r="L5" s="203">
        <v>4352</v>
      </c>
      <c r="M5" s="203">
        <v>0</v>
      </c>
      <c r="AO5" s="205">
        <v>4352</v>
      </c>
      <c r="AP5" s="206">
        <v>180</v>
      </c>
      <c r="AQ5" s="190">
        <v>31</v>
      </c>
      <c r="AR5" s="190">
        <v>2</v>
      </c>
    </row>
    <row r="6" spans="1:44" ht="11.25">
      <c r="A6" s="188">
        <v>3</v>
      </c>
      <c r="B6" s="190">
        <v>7</v>
      </c>
      <c r="C6" s="190">
        <v>5</v>
      </c>
      <c r="D6" s="208" t="s">
        <v>250</v>
      </c>
      <c r="E6" s="200">
        <v>2003</v>
      </c>
      <c r="F6" s="190">
        <v>2</v>
      </c>
      <c r="G6" s="210" t="s">
        <v>245</v>
      </c>
      <c r="H6" s="200" t="s">
        <v>723</v>
      </c>
      <c r="I6" s="200">
        <v>14</v>
      </c>
      <c r="J6" s="201">
        <v>465</v>
      </c>
      <c r="K6" s="202">
        <v>16</v>
      </c>
      <c r="L6" s="203">
        <v>4459</v>
      </c>
      <c r="M6" s="203">
        <v>0</v>
      </c>
      <c r="AO6" s="205">
        <v>4459</v>
      </c>
      <c r="AP6" s="206">
        <v>168</v>
      </c>
      <c r="AQ6" s="190">
        <v>31</v>
      </c>
      <c r="AR6" s="190">
        <v>2</v>
      </c>
    </row>
    <row r="7" spans="1:44" ht="11.25">
      <c r="A7" s="188">
        <v>4</v>
      </c>
      <c r="B7" s="190">
        <v>9</v>
      </c>
      <c r="C7" s="190">
        <v>5</v>
      </c>
      <c r="D7" s="208" t="s">
        <v>235</v>
      </c>
      <c r="E7" s="200">
        <v>2003</v>
      </c>
      <c r="F7" s="190">
        <v>2</v>
      </c>
      <c r="G7" s="210" t="s">
        <v>158</v>
      </c>
      <c r="H7" s="200" t="s">
        <v>723</v>
      </c>
      <c r="I7" s="200">
        <v>14</v>
      </c>
      <c r="J7" s="201">
        <v>436</v>
      </c>
      <c r="K7" s="202">
        <v>14</v>
      </c>
      <c r="L7" s="203">
        <v>4525</v>
      </c>
      <c r="M7" s="203">
        <v>0</v>
      </c>
      <c r="AO7" s="205">
        <v>4525</v>
      </c>
      <c r="AP7" s="206">
        <v>160</v>
      </c>
      <c r="AQ7" s="190">
        <v>31</v>
      </c>
      <c r="AR7" s="190">
        <v>2</v>
      </c>
    </row>
    <row r="8" spans="1:44" ht="11.25">
      <c r="A8" s="188">
        <v>5</v>
      </c>
      <c r="B8" s="190">
        <v>9</v>
      </c>
      <c r="C8" s="190">
        <v>2</v>
      </c>
      <c r="D8" s="208" t="s">
        <v>244</v>
      </c>
      <c r="E8" s="200">
        <v>2003</v>
      </c>
      <c r="F8" s="190">
        <v>2</v>
      </c>
      <c r="G8" s="210" t="s">
        <v>245</v>
      </c>
      <c r="H8" s="200" t="s">
        <v>723</v>
      </c>
      <c r="I8" s="200">
        <v>14</v>
      </c>
      <c r="J8" s="201">
        <v>435</v>
      </c>
      <c r="K8" s="202">
        <v>16</v>
      </c>
      <c r="L8" s="203">
        <v>4537</v>
      </c>
      <c r="M8" s="203">
        <v>0</v>
      </c>
      <c r="AO8" s="205">
        <v>4537</v>
      </c>
      <c r="AP8" s="206">
        <v>159</v>
      </c>
      <c r="AQ8" s="190">
        <v>31</v>
      </c>
      <c r="AR8" s="190">
        <v>2</v>
      </c>
    </row>
    <row r="9" spans="1:44" ht="11.25">
      <c r="A9" s="188">
        <v>6</v>
      </c>
      <c r="B9" s="190">
        <v>10</v>
      </c>
      <c r="C9" s="190">
        <v>2</v>
      </c>
      <c r="D9" s="208" t="s">
        <v>256</v>
      </c>
      <c r="E9" s="200">
        <v>2003</v>
      </c>
      <c r="F9" s="190">
        <v>2</v>
      </c>
      <c r="G9" s="210" t="s">
        <v>138</v>
      </c>
      <c r="H9" s="200" t="s">
        <v>723</v>
      </c>
      <c r="I9" s="200">
        <v>14</v>
      </c>
      <c r="J9" s="201">
        <v>421</v>
      </c>
      <c r="K9" s="202">
        <v>1</v>
      </c>
      <c r="L9" s="203">
        <v>4549</v>
      </c>
      <c r="M9" s="203">
        <v>0</v>
      </c>
      <c r="AO9" s="205">
        <v>4549</v>
      </c>
      <c r="AP9" s="206">
        <v>158</v>
      </c>
      <c r="AQ9" s="190">
        <v>31</v>
      </c>
      <c r="AR9" s="190">
        <v>2</v>
      </c>
    </row>
    <row r="10" spans="1:44" ht="11.25">
      <c r="A10" s="188">
        <v>7</v>
      </c>
      <c r="B10" s="190">
        <v>7</v>
      </c>
      <c r="C10" s="190">
        <v>1</v>
      </c>
      <c r="D10" s="208" t="s">
        <v>624</v>
      </c>
      <c r="E10" s="200">
        <v>2003</v>
      </c>
      <c r="F10" s="190">
        <v>2</v>
      </c>
      <c r="G10" s="210" t="s">
        <v>609</v>
      </c>
      <c r="H10" s="200" t="s">
        <v>723</v>
      </c>
      <c r="I10" s="200">
        <v>14</v>
      </c>
      <c r="J10" s="201">
        <v>467</v>
      </c>
      <c r="K10" s="202">
        <v>23</v>
      </c>
      <c r="L10" s="203">
        <v>4554</v>
      </c>
      <c r="M10" s="203">
        <v>0</v>
      </c>
      <c r="AO10" s="205">
        <v>4554</v>
      </c>
      <c r="AP10" s="206">
        <v>157</v>
      </c>
      <c r="AQ10" s="190">
        <v>31</v>
      </c>
      <c r="AR10" s="190">
        <v>2</v>
      </c>
    </row>
    <row r="11" spans="1:44" ht="11.25">
      <c r="A11" s="188">
        <v>8</v>
      </c>
      <c r="B11" s="190">
        <v>6</v>
      </c>
      <c r="C11" s="190">
        <v>6</v>
      </c>
      <c r="D11" s="208" t="s">
        <v>231</v>
      </c>
      <c r="E11" s="200">
        <v>2003</v>
      </c>
      <c r="F11" s="190">
        <v>2</v>
      </c>
      <c r="G11" s="210" t="s">
        <v>221</v>
      </c>
      <c r="H11" s="200" t="s">
        <v>723</v>
      </c>
      <c r="I11" s="200">
        <v>14</v>
      </c>
      <c r="J11" s="201">
        <v>480</v>
      </c>
      <c r="K11" s="202">
        <v>4</v>
      </c>
      <c r="L11" s="203">
        <v>4591</v>
      </c>
      <c r="M11" s="203">
        <v>0</v>
      </c>
      <c r="AO11" s="205">
        <v>4591</v>
      </c>
      <c r="AP11" s="206">
        <v>154</v>
      </c>
      <c r="AQ11" s="190">
        <v>31</v>
      </c>
      <c r="AR11" s="190">
        <v>2</v>
      </c>
    </row>
    <row r="12" spans="1:44" ht="11.25">
      <c r="A12" s="188">
        <v>9</v>
      </c>
      <c r="B12" s="190">
        <v>7</v>
      </c>
      <c r="C12" s="190">
        <v>2</v>
      </c>
      <c r="D12" s="208" t="s">
        <v>216</v>
      </c>
      <c r="E12" s="200">
        <v>2003</v>
      </c>
      <c r="F12" s="190">
        <v>2</v>
      </c>
      <c r="G12" s="210" t="s">
        <v>151</v>
      </c>
      <c r="H12" s="200" t="s">
        <v>723</v>
      </c>
      <c r="I12" s="200">
        <v>14</v>
      </c>
      <c r="J12" s="201">
        <v>463</v>
      </c>
      <c r="K12" s="202">
        <v>12</v>
      </c>
      <c r="L12" s="203">
        <v>4791</v>
      </c>
      <c r="M12" s="203">
        <v>0</v>
      </c>
      <c r="AO12" s="205">
        <v>4791</v>
      </c>
      <c r="AP12" s="206">
        <v>135</v>
      </c>
      <c r="AQ12" s="190">
        <v>31</v>
      </c>
      <c r="AR12" s="190">
        <v>2</v>
      </c>
    </row>
    <row r="13" spans="1:44" ht="11.25">
      <c r="A13" s="188">
        <v>10</v>
      </c>
      <c r="B13" s="190">
        <v>6</v>
      </c>
      <c r="C13" s="190">
        <v>4</v>
      </c>
      <c r="D13" s="208" t="s">
        <v>243</v>
      </c>
      <c r="E13" s="200">
        <v>2003</v>
      </c>
      <c r="F13" s="190">
        <v>2</v>
      </c>
      <c r="G13" s="210" t="s">
        <v>179</v>
      </c>
      <c r="H13" s="200" t="s">
        <v>723</v>
      </c>
      <c r="I13" s="200">
        <v>14</v>
      </c>
      <c r="J13" s="201">
        <v>472</v>
      </c>
      <c r="K13" s="202">
        <v>26</v>
      </c>
      <c r="L13" s="203">
        <v>4815</v>
      </c>
      <c r="M13" s="203">
        <v>0</v>
      </c>
      <c r="AO13" s="205">
        <v>4815</v>
      </c>
      <c r="AP13" s="206">
        <v>133</v>
      </c>
      <c r="AQ13" s="190">
        <v>31</v>
      </c>
      <c r="AR13" s="190">
        <v>2</v>
      </c>
    </row>
    <row r="14" spans="1:44" ht="11.25">
      <c r="A14" s="188">
        <v>11</v>
      </c>
      <c r="B14" s="190">
        <v>3</v>
      </c>
      <c r="C14" s="190">
        <v>3</v>
      </c>
      <c r="D14" s="208" t="s">
        <v>572</v>
      </c>
      <c r="E14" s="200">
        <v>2003</v>
      </c>
      <c r="F14" s="190">
        <v>2</v>
      </c>
      <c r="G14" s="210" t="s">
        <v>172</v>
      </c>
      <c r="H14" s="200" t="s">
        <v>723</v>
      </c>
      <c r="I14" s="200">
        <v>14</v>
      </c>
      <c r="J14" s="201">
        <v>523</v>
      </c>
      <c r="K14" s="202">
        <v>6</v>
      </c>
      <c r="L14" s="203">
        <v>4825</v>
      </c>
      <c r="M14" s="203">
        <v>0</v>
      </c>
      <c r="AO14" s="205">
        <v>4825</v>
      </c>
      <c r="AP14" s="206">
        <v>132</v>
      </c>
      <c r="AQ14" s="190">
        <v>31</v>
      </c>
      <c r="AR14" s="190">
        <v>2</v>
      </c>
    </row>
    <row r="15" spans="1:44" ht="11.25">
      <c r="A15" s="188">
        <v>12</v>
      </c>
      <c r="B15" s="190">
        <v>6</v>
      </c>
      <c r="C15" s="190">
        <v>3</v>
      </c>
      <c r="D15" s="208" t="s">
        <v>230</v>
      </c>
      <c r="E15" s="200">
        <v>2003</v>
      </c>
      <c r="F15" s="190">
        <v>2</v>
      </c>
      <c r="G15" s="210" t="s">
        <v>179</v>
      </c>
      <c r="H15" s="200" t="s">
        <v>723</v>
      </c>
      <c r="I15" s="200">
        <v>14</v>
      </c>
      <c r="J15" s="201">
        <v>471</v>
      </c>
      <c r="K15" s="202">
        <v>26</v>
      </c>
      <c r="L15" s="203">
        <v>4843</v>
      </c>
      <c r="M15" s="203">
        <v>0</v>
      </c>
      <c r="AO15" s="205">
        <v>4843</v>
      </c>
      <c r="AP15" s="206">
        <v>131</v>
      </c>
      <c r="AQ15" s="190">
        <v>31</v>
      </c>
      <c r="AR15" s="190">
        <v>2</v>
      </c>
    </row>
    <row r="16" spans="1:44" ht="11.25">
      <c r="A16" s="188">
        <v>13</v>
      </c>
      <c r="B16" s="190">
        <v>3</v>
      </c>
      <c r="C16" s="190">
        <v>6</v>
      </c>
      <c r="D16" s="208" t="s">
        <v>569</v>
      </c>
      <c r="E16" s="200">
        <v>2003</v>
      </c>
      <c r="F16" s="190">
        <v>2</v>
      </c>
      <c r="G16" s="210" t="s">
        <v>156</v>
      </c>
      <c r="H16" s="200" t="s">
        <v>723</v>
      </c>
      <c r="I16" s="200">
        <v>14</v>
      </c>
      <c r="J16" s="201">
        <v>550</v>
      </c>
      <c r="K16" s="202">
        <v>3</v>
      </c>
      <c r="L16" s="203">
        <v>4969</v>
      </c>
      <c r="M16" s="203">
        <v>0</v>
      </c>
      <c r="AO16" s="205">
        <v>4969</v>
      </c>
      <c r="AP16" s="206">
        <v>121</v>
      </c>
      <c r="AQ16" s="190">
        <v>31</v>
      </c>
      <c r="AR16" s="190">
        <v>2</v>
      </c>
    </row>
    <row r="17" spans="1:44" ht="11.25">
      <c r="A17" s="188">
        <v>14</v>
      </c>
      <c r="B17" s="190">
        <v>4</v>
      </c>
      <c r="C17" s="190">
        <v>2</v>
      </c>
      <c r="D17" s="208" t="s">
        <v>623</v>
      </c>
      <c r="E17" s="200">
        <v>2003</v>
      </c>
      <c r="F17" s="190">
        <v>2</v>
      </c>
      <c r="G17" s="210" t="s">
        <v>609</v>
      </c>
      <c r="H17" s="200" t="s">
        <v>723</v>
      </c>
      <c r="I17" s="200">
        <v>14</v>
      </c>
      <c r="J17" s="201">
        <v>500</v>
      </c>
      <c r="K17" s="202">
        <v>23</v>
      </c>
      <c r="L17" s="203">
        <v>5179</v>
      </c>
      <c r="M17" s="203">
        <v>0</v>
      </c>
      <c r="AO17" s="205">
        <v>5179</v>
      </c>
      <c r="AP17" s="206">
        <v>107</v>
      </c>
      <c r="AQ17" s="190">
        <v>31</v>
      </c>
      <c r="AR17" s="190">
        <v>2</v>
      </c>
    </row>
    <row r="18" spans="1:44" ht="11.25">
      <c r="A18" s="188">
        <v>15</v>
      </c>
      <c r="B18" s="190">
        <v>2</v>
      </c>
      <c r="C18" s="190">
        <v>2</v>
      </c>
      <c r="D18" s="208" t="s">
        <v>207</v>
      </c>
      <c r="E18" s="200">
        <v>2003</v>
      </c>
      <c r="F18" s="190">
        <v>2</v>
      </c>
      <c r="G18" s="210" t="s">
        <v>168</v>
      </c>
      <c r="H18" s="200" t="s">
        <v>723</v>
      </c>
      <c r="I18" s="200">
        <v>14</v>
      </c>
      <c r="J18" s="201">
        <v>580</v>
      </c>
      <c r="K18" s="202">
        <v>10</v>
      </c>
      <c r="L18" s="203">
        <v>5224</v>
      </c>
      <c r="M18" s="203">
        <v>0</v>
      </c>
      <c r="AO18" s="205">
        <v>5224</v>
      </c>
      <c r="AP18" s="206">
        <v>104</v>
      </c>
      <c r="AQ18" s="190">
        <v>31</v>
      </c>
      <c r="AR18" s="190">
        <v>2</v>
      </c>
    </row>
    <row r="19" spans="1:44" ht="11.25">
      <c r="A19" s="188">
        <v>16</v>
      </c>
      <c r="B19" s="190">
        <v>2</v>
      </c>
      <c r="C19" s="190">
        <v>3</v>
      </c>
      <c r="D19" s="208" t="s">
        <v>217</v>
      </c>
      <c r="E19" s="200">
        <v>2003</v>
      </c>
      <c r="F19" s="190">
        <v>2</v>
      </c>
      <c r="G19" s="210" t="s">
        <v>172</v>
      </c>
      <c r="H19" s="200" t="s">
        <v>723</v>
      </c>
      <c r="I19" s="200">
        <v>14</v>
      </c>
      <c r="J19" s="201">
        <v>562</v>
      </c>
      <c r="K19" s="202">
        <v>6</v>
      </c>
      <c r="L19" s="203">
        <v>5683</v>
      </c>
      <c r="M19" s="203">
        <v>0</v>
      </c>
      <c r="AO19" s="205">
        <v>5683</v>
      </c>
      <c r="AP19" s="206">
        <v>81</v>
      </c>
      <c r="AQ19" s="190">
        <v>31</v>
      </c>
      <c r="AR19" s="190">
        <v>2</v>
      </c>
    </row>
    <row r="20" spans="1:44" ht="11.25">
      <c r="A20" s="188">
        <v>17</v>
      </c>
      <c r="B20" s="190">
        <v>3</v>
      </c>
      <c r="C20" s="190">
        <v>2</v>
      </c>
      <c r="D20" s="208" t="s">
        <v>571</v>
      </c>
      <c r="E20" s="200">
        <v>2003</v>
      </c>
      <c r="F20" s="190">
        <v>2</v>
      </c>
      <c r="G20" s="210" t="s">
        <v>186</v>
      </c>
      <c r="H20" s="200" t="s">
        <v>723</v>
      </c>
      <c r="I20" s="200">
        <v>14</v>
      </c>
      <c r="J20" s="201">
        <v>531</v>
      </c>
      <c r="K20" s="202">
        <v>7</v>
      </c>
      <c r="L20" s="203">
        <v>5765</v>
      </c>
      <c r="M20" s="203">
        <v>0</v>
      </c>
      <c r="AO20" s="205">
        <v>5765</v>
      </c>
      <c r="AP20" s="206">
        <v>77</v>
      </c>
      <c r="AQ20" s="190">
        <v>31</v>
      </c>
      <c r="AR20" s="190">
        <v>2</v>
      </c>
    </row>
    <row r="21" spans="1:44" ht="11.25">
      <c r="A21" s="188">
        <v>18</v>
      </c>
      <c r="B21" s="190">
        <v>3</v>
      </c>
      <c r="C21" s="190">
        <v>1</v>
      </c>
      <c r="D21" s="208" t="s">
        <v>213</v>
      </c>
      <c r="E21" s="200">
        <v>2003</v>
      </c>
      <c r="F21" s="190">
        <v>2</v>
      </c>
      <c r="G21" s="210" t="s">
        <v>186</v>
      </c>
      <c r="H21" s="200" t="s">
        <v>723</v>
      </c>
      <c r="I21" s="200">
        <v>14</v>
      </c>
      <c r="J21" s="201">
        <v>550</v>
      </c>
      <c r="K21" s="202">
        <v>7</v>
      </c>
      <c r="L21" s="203">
        <v>5895</v>
      </c>
      <c r="M21" s="203">
        <v>0</v>
      </c>
      <c r="AO21" s="205">
        <v>5895</v>
      </c>
      <c r="AP21" s="206">
        <v>72</v>
      </c>
      <c r="AQ21" s="190">
        <v>31</v>
      </c>
      <c r="AR21" s="190">
        <v>2</v>
      </c>
    </row>
    <row r="22" spans="1:44" ht="11.25">
      <c r="A22" s="188">
        <v>19</v>
      </c>
      <c r="B22" s="190">
        <v>1</v>
      </c>
      <c r="C22" s="190">
        <v>4</v>
      </c>
      <c r="D22" s="208" t="s">
        <v>565</v>
      </c>
      <c r="E22" s="200">
        <v>2003</v>
      </c>
      <c r="F22" s="190">
        <v>2</v>
      </c>
      <c r="G22" s="210" t="s">
        <v>172</v>
      </c>
      <c r="H22" s="200" t="s">
        <v>723</v>
      </c>
      <c r="I22" s="200">
        <v>14</v>
      </c>
      <c r="J22" s="201">
        <v>1158</v>
      </c>
      <c r="K22" s="202">
        <v>6</v>
      </c>
      <c r="L22" s="203">
        <v>11682</v>
      </c>
      <c r="M22" s="203">
        <v>0</v>
      </c>
      <c r="AO22" s="205">
        <v>11682</v>
      </c>
      <c r="AP22" s="206">
        <v>32</v>
      </c>
      <c r="AQ22" s="190">
        <v>31</v>
      </c>
      <c r="AR22" s="190">
        <v>2</v>
      </c>
    </row>
    <row r="23" spans="2:44" ht="11.25">
      <c r="B23" s="190">
        <v>2</v>
      </c>
      <c r="C23" s="190">
        <v>4</v>
      </c>
      <c r="D23" s="208" t="s">
        <v>208</v>
      </c>
      <c r="E23" s="200">
        <v>2003</v>
      </c>
      <c r="F23" s="190">
        <v>2</v>
      </c>
      <c r="G23" s="210" t="s">
        <v>193</v>
      </c>
      <c r="H23" s="200" t="s">
        <v>723</v>
      </c>
      <c r="I23" s="200">
        <v>14</v>
      </c>
      <c r="J23" s="201">
        <v>566</v>
      </c>
      <c r="K23" s="202">
        <v>21</v>
      </c>
      <c r="L23" s="203" t="s">
        <v>631</v>
      </c>
      <c r="M23" s="203">
        <v>0</v>
      </c>
      <c r="AO23" s="205" t="s">
        <v>631</v>
      </c>
      <c r="AQ23" s="190">
        <v>31</v>
      </c>
      <c r="AR23" s="190">
        <v>2</v>
      </c>
    </row>
    <row r="24" spans="2:44" ht="11.25">
      <c r="B24" s="190">
        <v>4</v>
      </c>
      <c r="C24" s="190">
        <v>4</v>
      </c>
      <c r="D24" s="208" t="s">
        <v>574</v>
      </c>
      <c r="E24" s="200">
        <v>2003</v>
      </c>
      <c r="F24" s="190">
        <v>2</v>
      </c>
      <c r="G24" s="210" t="s">
        <v>132</v>
      </c>
      <c r="H24" s="200" t="s">
        <v>723</v>
      </c>
      <c r="I24" s="200">
        <v>14</v>
      </c>
      <c r="J24" s="201">
        <v>500</v>
      </c>
      <c r="K24" s="202">
        <v>13</v>
      </c>
      <c r="L24" s="203" t="s">
        <v>631</v>
      </c>
      <c r="M24" s="203">
        <v>0</v>
      </c>
      <c r="AO24" s="205" t="s">
        <v>631</v>
      </c>
      <c r="AQ24" s="190">
        <v>31</v>
      </c>
      <c r="AR24" s="190">
        <v>2</v>
      </c>
    </row>
    <row r="25" spans="2:44" ht="11.25">
      <c r="B25" s="190">
        <v>6</v>
      </c>
      <c r="C25" s="190">
        <v>2</v>
      </c>
      <c r="D25" s="208" t="s">
        <v>622</v>
      </c>
      <c r="E25" s="200">
        <v>2003</v>
      </c>
      <c r="F25" s="190">
        <v>2</v>
      </c>
      <c r="G25" s="210" t="s">
        <v>609</v>
      </c>
      <c r="H25" s="200" t="s">
        <v>723</v>
      </c>
      <c r="I25" s="200">
        <v>14</v>
      </c>
      <c r="J25" s="201">
        <v>473</v>
      </c>
      <c r="K25" s="202">
        <v>23</v>
      </c>
      <c r="L25" s="203" t="s">
        <v>631</v>
      </c>
      <c r="M25" s="203">
        <v>0</v>
      </c>
      <c r="AO25" s="205" t="s">
        <v>631</v>
      </c>
      <c r="AQ25" s="190">
        <v>31</v>
      </c>
      <c r="AR25" s="190">
        <v>2</v>
      </c>
    </row>
    <row r="26" spans="1:9" ht="11.25">
      <c r="A26" s="188">
        <v>0</v>
      </c>
      <c r="E26" s="200" t="s">
        <v>762</v>
      </c>
      <c r="H26" s="200" t="s">
        <v>724</v>
      </c>
      <c r="I26" s="200">
        <v>14</v>
      </c>
    </row>
    <row r="27" spans="1:44" ht="11.25">
      <c r="A27" s="188">
        <v>1</v>
      </c>
      <c r="B27" s="190">
        <v>12</v>
      </c>
      <c r="C27" s="190">
        <v>2</v>
      </c>
      <c r="D27" s="208" t="s">
        <v>257</v>
      </c>
      <c r="E27" s="200">
        <v>2002</v>
      </c>
      <c r="F27" s="190">
        <v>2</v>
      </c>
      <c r="G27" s="210" t="s">
        <v>151</v>
      </c>
      <c r="H27" s="200" t="s">
        <v>724</v>
      </c>
      <c r="I27" s="200">
        <v>14</v>
      </c>
      <c r="J27" s="201">
        <v>385</v>
      </c>
      <c r="K27" s="202">
        <v>12</v>
      </c>
      <c r="L27" s="203">
        <v>3695</v>
      </c>
      <c r="M27" s="203">
        <v>0</v>
      </c>
      <c r="AO27" s="205">
        <v>3695</v>
      </c>
      <c r="AP27" s="206">
        <v>295</v>
      </c>
      <c r="AQ27" s="190">
        <v>31</v>
      </c>
      <c r="AR27" s="190">
        <v>2</v>
      </c>
    </row>
    <row r="28" spans="1:44" ht="11.25">
      <c r="A28" s="188">
        <v>2</v>
      </c>
      <c r="B28" s="190">
        <v>12</v>
      </c>
      <c r="C28" s="190">
        <v>3</v>
      </c>
      <c r="D28" s="208" t="s">
        <v>626</v>
      </c>
      <c r="E28" s="200">
        <v>2002</v>
      </c>
      <c r="F28" s="190">
        <v>2</v>
      </c>
      <c r="G28" s="210" t="s">
        <v>609</v>
      </c>
      <c r="H28" s="200" t="s">
        <v>724</v>
      </c>
      <c r="I28" s="200">
        <v>14</v>
      </c>
      <c r="J28" s="201">
        <v>368</v>
      </c>
      <c r="K28" s="202">
        <v>23</v>
      </c>
      <c r="L28" s="203">
        <v>3745</v>
      </c>
      <c r="M28" s="203">
        <v>0</v>
      </c>
      <c r="AO28" s="205">
        <v>3745</v>
      </c>
      <c r="AP28" s="206">
        <v>283</v>
      </c>
      <c r="AQ28" s="190">
        <v>31</v>
      </c>
      <c r="AR28" s="190">
        <v>2</v>
      </c>
    </row>
    <row r="29" spans="1:44" ht="11.25">
      <c r="A29" s="188">
        <v>3</v>
      </c>
      <c r="B29" s="190">
        <v>12</v>
      </c>
      <c r="C29" s="190">
        <v>6</v>
      </c>
      <c r="D29" s="208" t="s">
        <v>260</v>
      </c>
      <c r="E29" s="200">
        <v>2002</v>
      </c>
      <c r="F29" s="190">
        <v>2</v>
      </c>
      <c r="G29" s="210" t="s">
        <v>181</v>
      </c>
      <c r="H29" s="200" t="s">
        <v>724</v>
      </c>
      <c r="I29" s="200">
        <v>14</v>
      </c>
      <c r="J29" s="201">
        <v>387</v>
      </c>
      <c r="K29" s="202">
        <v>18</v>
      </c>
      <c r="L29" s="203">
        <v>3779</v>
      </c>
      <c r="M29" s="203">
        <v>0</v>
      </c>
      <c r="AO29" s="205">
        <v>3779</v>
      </c>
      <c r="AP29" s="206">
        <v>276</v>
      </c>
      <c r="AQ29" s="190">
        <v>31</v>
      </c>
      <c r="AR29" s="190">
        <v>2</v>
      </c>
    </row>
    <row r="30" spans="1:44" ht="11.25">
      <c r="A30" s="188">
        <v>4</v>
      </c>
      <c r="B30" s="190">
        <v>12</v>
      </c>
      <c r="C30" s="190">
        <v>5</v>
      </c>
      <c r="D30" s="208" t="s">
        <v>261</v>
      </c>
      <c r="E30" s="200">
        <v>2002</v>
      </c>
      <c r="F30" s="190">
        <v>2</v>
      </c>
      <c r="G30" s="210" t="s">
        <v>138</v>
      </c>
      <c r="H30" s="200" t="s">
        <v>724</v>
      </c>
      <c r="I30" s="200">
        <v>14</v>
      </c>
      <c r="J30" s="201">
        <v>385</v>
      </c>
      <c r="K30" s="202">
        <v>1</v>
      </c>
      <c r="L30" s="203">
        <v>3923</v>
      </c>
      <c r="M30" s="203">
        <v>0</v>
      </c>
      <c r="AO30" s="205">
        <v>3923</v>
      </c>
      <c r="AP30" s="206">
        <v>246</v>
      </c>
      <c r="AQ30" s="190">
        <v>31</v>
      </c>
      <c r="AR30" s="190">
        <v>2</v>
      </c>
    </row>
    <row r="31" spans="1:44" ht="11.25">
      <c r="A31" s="188">
        <v>5</v>
      </c>
      <c r="B31" s="190">
        <v>11</v>
      </c>
      <c r="C31" s="190">
        <v>5</v>
      </c>
      <c r="D31" s="208" t="s">
        <v>248</v>
      </c>
      <c r="E31" s="200">
        <v>2002</v>
      </c>
      <c r="F31" s="190">
        <v>2</v>
      </c>
      <c r="G31" s="210" t="s">
        <v>138</v>
      </c>
      <c r="H31" s="200" t="s">
        <v>724</v>
      </c>
      <c r="I31" s="200">
        <v>14</v>
      </c>
      <c r="J31" s="201">
        <v>413</v>
      </c>
      <c r="K31" s="202">
        <v>1</v>
      </c>
      <c r="L31" s="203">
        <v>3959</v>
      </c>
      <c r="M31" s="203">
        <v>0</v>
      </c>
      <c r="AO31" s="205">
        <v>3959</v>
      </c>
      <c r="AP31" s="206">
        <v>240</v>
      </c>
      <c r="AQ31" s="190">
        <v>31</v>
      </c>
      <c r="AR31" s="190">
        <v>2</v>
      </c>
    </row>
    <row r="32" spans="1:44" ht="11.25">
      <c r="A32" s="188">
        <v>6</v>
      </c>
      <c r="B32" s="190">
        <v>12</v>
      </c>
      <c r="C32" s="190">
        <v>1</v>
      </c>
      <c r="D32" s="208" t="s">
        <v>238</v>
      </c>
      <c r="E32" s="200">
        <v>2002</v>
      </c>
      <c r="F32" s="190">
        <v>2</v>
      </c>
      <c r="G32" s="210" t="s">
        <v>179</v>
      </c>
      <c r="H32" s="200" t="s">
        <v>724</v>
      </c>
      <c r="I32" s="200">
        <v>14</v>
      </c>
      <c r="J32" s="201">
        <v>388</v>
      </c>
      <c r="K32" s="202">
        <v>26</v>
      </c>
      <c r="L32" s="203">
        <v>3986</v>
      </c>
      <c r="M32" s="203">
        <v>0</v>
      </c>
      <c r="AO32" s="205">
        <v>3986</v>
      </c>
      <c r="AP32" s="206">
        <v>235</v>
      </c>
      <c r="AQ32" s="190">
        <v>31</v>
      </c>
      <c r="AR32" s="190">
        <v>2</v>
      </c>
    </row>
    <row r="33" spans="1:44" ht="11.25">
      <c r="A33" s="188">
        <v>7</v>
      </c>
      <c r="B33" s="190">
        <v>11</v>
      </c>
      <c r="C33" s="190">
        <v>3</v>
      </c>
      <c r="D33" s="208" t="s">
        <v>246</v>
      </c>
      <c r="E33" s="200">
        <v>2002</v>
      </c>
      <c r="F33" s="190">
        <v>2</v>
      </c>
      <c r="G33" s="210" t="s">
        <v>247</v>
      </c>
      <c r="H33" s="200" t="s">
        <v>724</v>
      </c>
      <c r="I33" s="200">
        <v>14</v>
      </c>
      <c r="J33" s="201">
        <v>388</v>
      </c>
      <c r="K33" s="202">
        <v>20</v>
      </c>
      <c r="L33" s="203">
        <v>4054</v>
      </c>
      <c r="M33" s="203">
        <v>0</v>
      </c>
      <c r="AO33" s="205">
        <v>4054</v>
      </c>
      <c r="AP33" s="206">
        <v>223</v>
      </c>
      <c r="AQ33" s="190">
        <v>31</v>
      </c>
      <c r="AR33" s="190">
        <v>2</v>
      </c>
    </row>
    <row r="34" spans="1:44" ht="11.25">
      <c r="A34" s="188">
        <v>8</v>
      </c>
      <c r="B34" s="190">
        <v>11</v>
      </c>
      <c r="C34" s="190">
        <v>2</v>
      </c>
      <c r="D34" s="208" t="s">
        <v>241</v>
      </c>
      <c r="E34" s="200">
        <v>2002</v>
      </c>
      <c r="F34" s="190">
        <v>2</v>
      </c>
      <c r="G34" s="210" t="s">
        <v>186</v>
      </c>
      <c r="H34" s="200" t="s">
        <v>724</v>
      </c>
      <c r="I34" s="200">
        <v>14</v>
      </c>
      <c r="J34" s="201">
        <v>410</v>
      </c>
      <c r="K34" s="202">
        <v>7</v>
      </c>
      <c r="L34" s="203">
        <v>4063</v>
      </c>
      <c r="M34" s="203">
        <v>0</v>
      </c>
      <c r="AO34" s="205">
        <v>4063</v>
      </c>
      <c r="AP34" s="206">
        <v>222</v>
      </c>
      <c r="AQ34" s="190">
        <v>31</v>
      </c>
      <c r="AR34" s="190">
        <v>2</v>
      </c>
    </row>
    <row r="35" spans="1:44" ht="11.25">
      <c r="A35" s="188">
        <v>9</v>
      </c>
      <c r="B35" s="190">
        <v>11</v>
      </c>
      <c r="C35" s="190">
        <v>4</v>
      </c>
      <c r="D35" s="208" t="s">
        <v>252</v>
      </c>
      <c r="E35" s="200">
        <v>2002</v>
      </c>
      <c r="F35" s="190">
        <v>2</v>
      </c>
      <c r="G35" s="210" t="s">
        <v>156</v>
      </c>
      <c r="H35" s="200" t="s">
        <v>724</v>
      </c>
      <c r="I35" s="200">
        <v>14</v>
      </c>
      <c r="J35" s="201">
        <v>410</v>
      </c>
      <c r="K35" s="202">
        <v>3</v>
      </c>
      <c r="L35" s="203">
        <v>4071</v>
      </c>
      <c r="M35" s="203">
        <v>0</v>
      </c>
      <c r="AO35" s="205">
        <v>4071</v>
      </c>
      <c r="AP35" s="206">
        <v>220</v>
      </c>
      <c r="AQ35" s="190">
        <v>31</v>
      </c>
      <c r="AR35" s="190">
        <v>2</v>
      </c>
    </row>
    <row r="36" spans="1:44" ht="11.25">
      <c r="A36" s="188">
        <v>10</v>
      </c>
      <c r="B36" s="190">
        <v>11</v>
      </c>
      <c r="C36" s="190">
        <v>1</v>
      </c>
      <c r="D36" s="208" t="s">
        <v>255</v>
      </c>
      <c r="E36" s="200">
        <v>2002</v>
      </c>
      <c r="F36" s="190">
        <v>2</v>
      </c>
      <c r="G36" s="210" t="s">
        <v>132</v>
      </c>
      <c r="H36" s="200" t="s">
        <v>724</v>
      </c>
      <c r="I36" s="200">
        <v>14</v>
      </c>
      <c r="J36" s="201">
        <v>420</v>
      </c>
      <c r="K36" s="202">
        <v>13</v>
      </c>
      <c r="L36" s="203">
        <v>4096</v>
      </c>
      <c r="M36" s="203">
        <v>0</v>
      </c>
      <c r="AO36" s="205">
        <v>4096</v>
      </c>
      <c r="AP36" s="206">
        <v>216</v>
      </c>
      <c r="AQ36" s="190">
        <v>31</v>
      </c>
      <c r="AR36" s="190">
        <v>2</v>
      </c>
    </row>
    <row r="37" spans="1:44" ht="11.25">
      <c r="A37" s="188">
        <v>11</v>
      </c>
      <c r="B37" s="190">
        <v>10</v>
      </c>
      <c r="C37" s="190">
        <v>4</v>
      </c>
      <c r="D37" s="208" t="s">
        <v>254</v>
      </c>
      <c r="E37" s="200">
        <v>2002</v>
      </c>
      <c r="F37" s="190">
        <v>2</v>
      </c>
      <c r="G37" s="210" t="s">
        <v>221</v>
      </c>
      <c r="H37" s="200" t="s">
        <v>724</v>
      </c>
      <c r="I37" s="200">
        <v>14</v>
      </c>
      <c r="J37" s="201">
        <v>420</v>
      </c>
      <c r="K37" s="202">
        <v>4</v>
      </c>
      <c r="L37" s="203">
        <v>4138</v>
      </c>
      <c r="M37" s="203">
        <v>0</v>
      </c>
      <c r="AO37" s="205">
        <v>4138</v>
      </c>
      <c r="AP37" s="206">
        <v>210</v>
      </c>
      <c r="AQ37" s="190">
        <v>31</v>
      </c>
      <c r="AR37" s="190">
        <v>2</v>
      </c>
    </row>
    <row r="38" spans="1:44" ht="11.25">
      <c r="A38" s="188">
        <v>12</v>
      </c>
      <c r="B38" s="190">
        <v>9</v>
      </c>
      <c r="C38" s="190">
        <v>4</v>
      </c>
      <c r="D38" s="208" t="s">
        <v>611</v>
      </c>
      <c r="E38" s="200">
        <v>2002</v>
      </c>
      <c r="F38" s="190">
        <v>2</v>
      </c>
      <c r="G38" s="210" t="s">
        <v>609</v>
      </c>
      <c r="H38" s="200" t="s">
        <v>724</v>
      </c>
      <c r="I38" s="200">
        <v>14</v>
      </c>
      <c r="J38" s="201">
        <v>433</v>
      </c>
      <c r="K38" s="202">
        <v>23</v>
      </c>
      <c r="L38" s="203">
        <v>4153</v>
      </c>
      <c r="M38" s="203">
        <v>0</v>
      </c>
      <c r="AO38" s="205">
        <v>4153</v>
      </c>
      <c r="AP38" s="206">
        <v>208</v>
      </c>
      <c r="AQ38" s="190">
        <v>31</v>
      </c>
      <c r="AR38" s="190">
        <v>2</v>
      </c>
    </row>
    <row r="39" spans="1:44" ht="11.25">
      <c r="A39" s="188">
        <v>13</v>
      </c>
      <c r="B39" s="190">
        <v>10</v>
      </c>
      <c r="C39" s="190">
        <v>1</v>
      </c>
      <c r="D39" s="208" t="s">
        <v>233</v>
      </c>
      <c r="E39" s="200">
        <v>2002</v>
      </c>
      <c r="F39" s="190">
        <v>2</v>
      </c>
      <c r="G39" s="210" t="s">
        <v>138</v>
      </c>
      <c r="H39" s="200" t="s">
        <v>724</v>
      </c>
      <c r="I39" s="200">
        <v>14</v>
      </c>
      <c r="J39" s="201">
        <v>425</v>
      </c>
      <c r="K39" s="202">
        <v>1</v>
      </c>
      <c r="L39" s="203">
        <v>4176</v>
      </c>
      <c r="M39" s="203">
        <v>0</v>
      </c>
      <c r="AO39" s="205">
        <v>4176</v>
      </c>
      <c r="AP39" s="206">
        <v>204</v>
      </c>
      <c r="AQ39" s="190">
        <v>31</v>
      </c>
      <c r="AR39" s="190">
        <v>2</v>
      </c>
    </row>
    <row r="40" spans="1:44" ht="11.25">
      <c r="A40" s="188">
        <v>14</v>
      </c>
      <c r="B40" s="190">
        <v>11</v>
      </c>
      <c r="C40" s="190">
        <v>6</v>
      </c>
      <c r="D40" s="208" t="s">
        <v>253</v>
      </c>
      <c r="E40" s="200">
        <v>2002</v>
      </c>
      <c r="F40" s="190">
        <v>2</v>
      </c>
      <c r="G40" s="210" t="s">
        <v>138</v>
      </c>
      <c r="H40" s="200" t="s">
        <v>724</v>
      </c>
      <c r="I40" s="200">
        <v>14</v>
      </c>
      <c r="J40" s="201">
        <v>414</v>
      </c>
      <c r="K40" s="202">
        <v>1</v>
      </c>
      <c r="L40" s="203">
        <v>4308</v>
      </c>
      <c r="M40" s="203">
        <v>0</v>
      </c>
      <c r="AO40" s="205">
        <v>4308</v>
      </c>
      <c r="AP40" s="206">
        <v>186</v>
      </c>
      <c r="AQ40" s="190">
        <v>31</v>
      </c>
      <c r="AR40" s="190">
        <v>2</v>
      </c>
    </row>
    <row r="41" spans="1:44" ht="11.25">
      <c r="A41" s="188">
        <v>15</v>
      </c>
      <c r="B41" s="190">
        <v>9</v>
      </c>
      <c r="C41" s="190">
        <v>3</v>
      </c>
      <c r="D41" s="208" t="s">
        <v>232</v>
      </c>
      <c r="E41" s="200">
        <v>2002</v>
      </c>
      <c r="F41" s="190">
        <v>2</v>
      </c>
      <c r="G41" s="210" t="s">
        <v>186</v>
      </c>
      <c r="H41" s="200" t="s">
        <v>724</v>
      </c>
      <c r="I41" s="200">
        <v>14</v>
      </c>
      <c r="J41" s="201">
        <v>430</v>
      </c>
      <c r="K41" s="202">
        <v>7</v>
      </c>
      <c r="L41" s="203">
        <v>4327</v>
      </c>
      <c r="M41" s="203">
        <v>0</v>
      </c>
      <c r="AO41" s="205">
        <v>4327</v>
      </c>
      <c r="AP41" s="206">
        <v>183</v>
      </c>
      <c r="AQ41" s="190">
        <v>31</v>
      </c>
      <c r="AR41" s="190">
        <v>2</v>
      </c>
    </row>
    <row r="42" spans="1:44" ht="11.25">
      <c r="A42" s="188">
        <v>16</v>
      </c>
      <c r="B42" s="190">
        <v>9</v>
      </c>
      <c r="C42" s="190">
        <v>6</v>
      </c>
      <c r="D42" s="208" t="s">
        <v>249</v>
      </c>
      <c r="E42" s="200">
        <v>2002</v>
      </c>
      <c r="F42" s="190">
        <v>2</v>
      </c>
      <c r="G42" s="210" t="s">
        <v>186</v>
      </c>
      <c r="H42" s="200" t="s">
        <v>724</v>
      </c>
      <c r="I42" s="200">
        <v>14</v>
      </c>
      <c r="J42" s="201">
        <v>440</v>
      </c>
      <c r="K42" s="202">
        <v>7</v>
      </c>
      <c r="L42" s="203">
        <v>4329</v>
      </c>
      <c r="M42" s="203">
        <v>0</v>
      </c>
      <c r="AO42" s="205">
        <v>4329</v>
      </c>
      <c r="AP42" s="206">
        <v>183</v>
      </c>
      <c r="AQ42" s="190">
        <v>31</v>
      </c>
      <c r="AR42" s="190">
        <v>2</v>
      </c>
    </row>
    <row r="43" spans="1:44" ht="11.25">
      <c r="A43" s="188">
        <v>17</v>
      </c>
      <c r="B43" s="190">
        <v>10</v>
      </c>
      <c r="C43" s="190">
        <v>3</v>
      </c>
      <c r="D43" s="208" t="s">
        <v>258</v>
      </c>
      <c r="E43" s="200">
        <v>2002</v>
      </c>
      <c r="F43" s="190">
        <v>2</v>
      </c>
      <c r="G43" s="210" t="s">
        <v>156</v>
      </c>
      <c r="H43" s="200" t="s">
        <v>724</v>
      </c>
      <c r="I43" s="200">
        <v>14</v>
      </c>
      <c r="J43" s="201">
        <v>420</v>
      </c>
      <c r="K43" s="202">
        <v>3</v>
      </c>
      <c r="L43" s="203">
        <v>4331</v>
      </c>
      <c r="M43" s="203">
        <v>0</v>
      </c>
      <c r="AO43" s="205">
        <v>4331</v>
      </c>
      <c r="AP43" s="206">
        <v>183</v>
      </c>
      <c r="AQ43" s="190">
        <v>31</v>
      </c>
      <c r="AR43" s="190">
        <v>2</v>
      </c>
    </row>
    <row r="44" spans="1:44" ht="11.25">
      <c r="A44" s="188">
        <v>18</v>
      </c>
      <c r="B44" s="190">
        <v>9</v>
      </c>
      <c r="C44" s="190">
        <v>1</v>
      </c>
      <c r="D44" s="208" t="s">
        <v>242</v>
      </c>
      <c r="E44" s="200">
        <v>2002</v>
      </c>
      <c r="F44" s="190">
        <v>2</v>
      </c>
      <c r="G44" s="210" t="s">
        <v>193</v>
      </c>
      <c r="H44" s="200" t="s">
        <v>724</v>
      </c>
      <c r="I44" s="200">
        <v>14</v>
      </c>
      <c r="J44" s="201">
        <v>441</v>
      </c>
      <c r="K44" s="202">
        <v>21</v>
      </c>
      <c r="L44" s="203">
        <v>4332</v>
      </c>
      <c r="M44" s="203">
        <v>0</v>
      </c>
      <c r="AO44" s="205">
        <v>4332</v>
      </c>
      <c r="AP44" s="206">
        <v>183</v>
      </c>
      <c r="AQ44" s="190">
        <v>31</v>
      </c>
      <c r="AR44" s="190">
        <v>2</v>
      </c>
    </row>
    <row r="45" spans="1:44" ht="11.25">
      <c r="A45" s="188">
        <v>19</v>
      </c>
      <c r="B45" s="190">
        <v>7</v>
      </c>
      <c r="C45" s="190">
        <v>4</v>
      </c>
      <c r="D45" s="208" t="s">
        <v>228</v>
      </c>
      <c r="E45" s="200">
        <v>2002</v>
      </c>
      <c r="F45" s="190">
        <v>2</v>
      </c>
      <c r="G45" s="210" t="s">
        <v>138</v>
      </c>
      <c r="H45" s="200" t="s">
        <v>724</v>
      </c>
      <c r="I45" s="200">
        <v>14</v>
      </c>
      <c r="J45" s="201">
        <v>462</v>
      </c>
      <c r="K45" s="202">
        <v>1</v>
      </c>
      <c r="L45" s="203">
        <v>4351</v>
      </c>
      <c r="M45" s="203">
        <v>0</v>
      </c>
      <c r="AO45" s="205">
        <v>4351</v>
      </c>
      <c r="AP45" s="206">
        <v>180</v>
      </c>
      <c r="AQ45" s="190">
        <v>31</v>
      </c>
      <c r="AR45" s="190">
        <v>2</v>
      </c>
    </row>
    <row r="46" spans="1:44" ht="11.25">
      <c r="A46" s="188">
        <v>20</v>
      </c>
      <c r="B46" s="190">
        <v>10</v>
      </c>
      <c r="C46" s="190">
        <v>5</v>
      </c>
      <c r="D46" s="208" t="s">
        <v>251</v>
      </c>
      <c r="E46" s="200">
        <v>2002</v>
      </c>
      <c r="F46" s="190">
        <v>2</v>
      </c>
      <c r="G46" s="210" t="s">
        <v>151</v>
      </c>
      <c r="H46" s="200" t="s">
        <v>724</v>
      </c>
      <c r="I46" s="200">
        <v>14</v>
      </c>
      <c r="J46" s="201">
        <v>422</v>
      </c>
      <c r="K46" s="202">
        <v>12</v>
      </c>
      <c r="L46" s="203">
        <v>4405</v>
      </c>
      <c r="M46" s="203">
        <v>0</v>
      </c>
      <c r="AO46" s="205">
        <v>4405</v>
      </c>
      <c r="AP46" s="206">
        <v>174</v>
      </c>
      <c r="AQ46" s="190">
        <v>31</v>
      </c>
      <c r="AR46" s="190">
        <v>2</v>
      </c>
    </row>
    <row r="47" spans="1:44" ht="11.25">
      <c r="A47" s="188">
        <v>21</v>
      </c>
      <c r="B47" s="190">
        <v>5</v>
      </c>
      <c r="C47" s="190">
        <v>2</v>
      </c>
      <c r="D47" s="208" t="s">
        <v>225</v>
      </c>
      <c r="E47" s="200">
        <v>2002</v>
      </c>
      <c r="F47" s="190">
        <v>2</v>
      </c>
      <c r="G47" s="210" t="s">
        <v>138</v>
      </c>
      <c r="H47" s="200" t="s">
        <v>724</v>
      </c>
      <c r="I47" s="200">
        <v>14</v>
      </c>
      <c r="J47" s="201">
        <v>490</v>
      </c>
      <c r="K47" s="202">
        <v>1</v>
      </c>
      <c r="L47" s="203">
        <v>4424</v>
      </c>
      <c r="M47" s="203">
        <v>0</v>
      </c>
      <c r="AO47" s="205">
        <v>4424</v>
      </c>
      <c r="AP47" s="206">
        <v>172</v>
      </c>
      <c r="AQ47" s="190">
        <v>31</v>
      </c>
      <c r="AR47" s="190">
        <v>2</v>
      </c>
    </row>
    <row r="48" spans="1:44" ht="11.25">
      <c r="A48" s="188">
        <v>22</v>
      </c>
      <c r="B48" s="190">
        <v>10</v>
      </c>
      <c r="C48" s="190">
        <v>6</v>
      </c>
      <c r="D48" s="208" t="s">
        <v>239</v>
      </c>
      <c r="E48" s="200">
        <v>2002</v>
      </c>
      <c r="F48" s="190">
        <v>2</v>
      </c>
      <c r="G48" s="210" t="s">
        <v>144</v>
      </c>
      <c r="H48" s="200" t="s">
        <v>724</v>
      </c>
      <c r="I48" s="200">
        <v>14</v>
      </c>
      <c r="J48" s="201">
        <v>423</v>
      </c>
      <c r="K48" s="202">
        <v>17</v>
      </c>
      <c r="L48" s="203">
        <v>4454</v>
      </c>
      <c r="M48" s="203">
        <v>0</v>
      </c>
      <c r="AO48" s="205">
        <v>4454</v>
      </c>
      <c r="AP48" s="206">
        <v>168</v>
      </c>
      <c r="AQ48" s="190">
        <v>31</v>
      </c>
      <c r="AR48" s="190">
        <v>2</v>
      </c>
    </row>
    <row r="49" spans="1:44" ht="11.25">
      <c r="A49" s="188">
        <v>23</v>
      </c>
      <c r="B49" s="190">
        <v>6</v>
      </c>
      <c r="C49" s="190">
        <v>1</v>
      </c>
      <c r="D49" s="208" t="s">
        <v>612</v>
      </c>
      <c r="E49" s="200">
        <v>2002</v>
      </c>
      <c r="F49" s="190">
        <v>2</v>
      </c>
      <c r="G49" s="210" t="s">
        <v>609</v>
      </c>
      <c r="H49" s="200" t="s">
        <v>724</v>
      </c>
      <c r="I49" s="200">
        <v>14</v>
      </c>
      <c r="J49" s="201">
        <v>483</v>
      </c>
      <c r="K49" s="202">
        <v>23</v>
      </c>
      <c r="L49" s="203">
        <v>4488</v>
      </c>
      <c r="M49" s="203">
        <v>0</v>
      </c>
      <c r="AO49" s="205">
        <v>4488</v>
      </c>
      <c r="AP49" s="206">
        <v>164</v>
      </c>
      <c r="AQ49" s="190">
        <v>31</v>
      </c>
      <c r="AR49" s="190">
        <v>2</v>
      </c>
    </row>
    <row r="50" spans="1:44" ht="11.25">
      <c r="A50" s="188">
        <v>24</v>
      </c>
      <c r="B50" s="190">
        <v>8</v>
      </c>
      <c r="C50" s="190">
        <v>4</v>
      </c>
      <c r="D50" s="208" t="s">
        <v>236</v>
      </c>
      <c r="E50" s="200">
        <v>2002</v>
      </c>
      <c r="F50" s="190">
        <v>2</v>
      </c>
      <c r="G50" s="210" t="s">
        <v>179</v>
      </c>
      <c r="H50" s="200" t="s">
        <v>724</v>
      </c>
      <c r="I50" s="200">
        <v>14</v>
      </c>
      <c r="J50" s="201">
        <v>446</v>
      </c>
      <c r="K50" s="202">
        <v>26</v>
      </c>
      <c r="L50" s="203">
        <v>4533</v>
      </c>
      <c r="M50" s="203">
        <v>0</v>
      </c>
      <c r="AO50" s="205">
        <v>4533</v>
      </c>
      <c r="AP50" s="206">
        <v>160</v>
      </c>
      <c r="AQ50" s="190">
        <v>31</v>
      </c>
      <c r="AR50" s="190">
        <v>2</v>
      </c>
    </row>
    <row r="51" spans="1:44" ht="11.25">
      <c r="A51" s="188">
        <v>25</v>
      </c>
      <c r="B51" s="190">
        <v>8</v>
      </c>
      <c r="C51" s="190">
        <v>3</v>
      </c>
      <c r="D51" s="208" t="s">
        <v>218</v>
      </c>
      <c r="E51" s="200">
        <v>2002</v>
      </c>
      <c r="F51" s="190">
        <v>2</v>
      </c>
      <c r="G51" s="210" t="s">
        <v>144</v>
      </c>
      <c r="H51" s="200" t="s">
        <v>724</v>
      </c>
      <c r="I51" s="200">
        <v>14</v>
      </c>
      <c r="J51" s="201">
        <v>445</v>
      </c>
      <c r="K51" s="202">
        <v>17</v>
      </c>
      <c r="L51" s="203">
        <v>4627</v>
      </c>
      <c r="M51" s="203">
        <v>0</v>
      </c>
      <c r="AO51" s="205">
        <v>4627</v>
      </c>
      <c r="AP51" s="206">
        <v>150</v>
      </c>
      <c r="AQ51" s="190">
        <v>31</v>
      </c>
      <c r="AR51" s="190">
        <v>2</v>
      </c>
    </row>
    <row r="52" spans="1:44" ht="11.25">
      <c r="A52" s="188">
        <v>26</v>
      </c>
      <c r="B52" s="190">
        <v>4</v>
      </c>
      <c r="C52" s="190">
        <v>5</v>
      </c>
      <c r="D52" s="208" t="s">
        <v>240</v>
      </c>
      <c r="E52" s="200">
        <v>2002</v>
      </c>
      <c r="F52" s="190">
        <v>2</v>
      </c>
      <c r="G52" s="210" t="s">
        <v>151</v>
      </c>
      <c r="H52" s="200" t="s">
        <v>724</v>
      </c>
      <c r="I52" s="200">
        <v>14</v>
      </c>
      <c r="J52" s="201">
        <v>514</v>
      </c>
      <c r="K52" s="202">
        <v>12</v>
      </c>
      <c r="L52" s="203">
        <v>4668</v>
      </c>
      <c r="M52" s="203">
        <v>0</v>
      </c>
      <c r="AO52" s="205">
        <v>4668</v>
      </c>
      <c r="AP52" s="206">
        <v>146</v>
      </c>
      <c r="AQ52" s="190">
        <v>31</v>
      </c>
      <c r="AR52" s="190">
        <v>2</v>
      </c>
    </row>
    <row r="53" spans="1:44" ht="11.25">
      <c r="A53" s="188">
        <v>27</v>
      </c>
      <c r="B53" s="190">
        <v>8</v>
      </c>
      <c r="C53" s="190">
        <v>5</v>
      </c>
      <c r="D53" s="208" t="s">
        <v>237</v>
      </c>
      <c r="E53" s="200">
        <v>2002</v>
      </c>
      <c r="F53" s="190">
        <v>2</v>
      </c>
      <c r="G53" s="210" t="s">
        <v>186</v>
      </c>
      <c r="H53" s="200" t="s">
        <v>724</v>
      </c>
      <c r="I53" s="200">
        <v>14</v>
      </c>
      <c r="J53" s="201">
        <v>450</v>
      </c>
      <c r="K53" s="202">
        <v>7</v>
      </c>
      <c r="L53" s="203">
        <v>4673</v>
      </c>
      <c r="M53" s="203">
        <v>0</v>
      </c>
      <c r="AO53" s="205">
        <v>4673</v>
      </c>
      <c r="AP53" s="206">
        <v>146</v>
      </c>
      <c r="AQ53" s="190">
        <v>31</v>
      </c>
      <c r="AR53" s="190">
        <v>2</v>
      </c>
    </row>
    <row r="54" spans="1:44" ht="11.25">
      <c r="A54" s="188">
        <v>28</v>
      </c>
      <c r="B54" s="190">
        <v>5</v>
      </c>
      <c r="C54" s="190">
        <v>5</v>
      </c>
      <c r="D54" s="208" t="s">
        <v>226</v>
      </c>
      <c r="E54" s="200">
        <v>2002</v>
      </c>
      <c r="F54" s="190">
        <v>2</v>
      </c>
      <c r="G54" s="210" t="s">
        <v>144</v>
      </c>
      <c r="H54" s="200" t="s">
        <v>724</v>
      </c>
      <c r="I54" s="200">
        <v>14</v>
      </c>
      <c r="J54" s="201">
        <v>492</v>
      </c>
      <c r="K54" s="202">
        <v>17</v>
      </c>
      <c r="L54" s="203">
        <v>4706</v>
      </c>
      <c r="M54" s="203">
        <v>0</v>
      </c>
      <c r="AO54" s="205">
        <v>4706</v>
      </c>
      <c r="AP54" s="206">
        <v>143</v>
      </c>
      <c r="AQ54" s="190">
        <v>31</v>
      </c>
      <c r="AR54" s="190">
        <v>2</v>
      </c>
    </row>
    <row r="55" spans="1:44" ht="11.25">
      <c r="A55" s="188">
        <v>29</v>
      </c>
      <c r="B55" s="190">
        <v>5</v>
      </c>
      <c r="C55" s="190">
        <v>4</v>
      </c>
      <c r="D55" s="208" t="s">
        <v>214</v>
      </c>
      <c r="E55" s="200">
        <v>2002</v>
      </c>
      <c r="F55" s="190">
        <v>2</v>
      </c>
      <c r="G55" s="210" t="s">
        <v>179</v>
      </c>
      <c r="H55" s="200" t="s">
        <v>724</v>
      </c>
      <c r="I55" s="200">
        <v>14</v>
      </c>
      <c r="J55" s="201">
        <v>488</v>
      </c>
      <c r="K55" s="202">
        <v>26</v>
      </c>
      <c r="L55" s="203">
        <v>4709</v>
      </c>
      <c r="M55" s="203">
        <v>0</v>
      </c>
      <c r="AO55" s="205">
        <v>4709</v>
      </c>
      <c r="AP55" s="206">
        <v>142</v>
      </c>
      <c r="AQ55" s="190">
        <v>31</v>
      </c>
      <c r="AR55" s="190">
        <v>2</v>
      </c>
    </row>
    <row r="56" spans="1:44" ht="11.25">
      <c r="A56" s="188">
        <v>30</v>
      </c>
      <c r="B56" s="190">
        <v>4</v>
      </c>
      <c r="C56" s="190">
        <v>6</v>
      </c>
      <c r="D56" s="208" t="s">
        <v>219</v>
      </c>
      <c r="E56" s="200">
        <v>2002</v>
      </c>
      <c r="F56" s="190">
        <v>2</v>
      </c>
      <c r="G56" s="210" t="s">
        <v>156</v>
      </c>
      <c r="H56" s="200" t="s">
        <v>724</v>
      </c>
      <c r="I56" s="200">
        <v>14</v>
      </c>
      <c r="J56" s="201">
        <v>520</v>
      </c>
      <c r="K56" s="202">
        <v>3</v>
      </c>
      <c r="L56" s="203">
        <v>4840</v>
      </c>
      <c r="M56" s="203">
        <v>0</v>
      </c>
      <c r="AO56" s="205">
        <v>4840</v>
      </c>
      <c r="AP56" s="206">
        <v>131</v>
      </c>
      <c r="AQ56" s="190">
        <v>31</v>
      </c>
      <c r="AR56" s="190">
        <v>2</v>
      </c>
    </row>
    <row r="57" spans="1:44" ht="11.25">
      <c r="A57" s="188">
        <v>31</v>
      </c>
      <c r="B57" s="190">
        <v>5</v>
      </c>
      <c r="C57" s="190">
        <v>6</v>
      </c>
      <c r="D57" s="208" t="s">
        <v>223</v>
      </c>
      <c r="E57" s="200">
        <v>2002</v>
      </c>
      <c r="F57" s="190">
        <v>2</v>
      </c>
      <c r="G57" s="210" t="s">
        <v>144</v>
      </c>
      <c r="H57" s="200" t="s">
        <v>724</v>
      </c>
      <c r="I57" s="200">
        <v>14</v>
      </c>
      <c r="J57" s="201">
        <v>498</v>
      </c>
      <c r="K57" s="202">
        <v>17</v>
      </c>
      <c r="L57" s="203">
        <v>4860</v>
      </c>
      <c r="M57" s="203">
        <v>0</v>
      </c>
      <c r="AO57" s="205">
        <v>4860</v>
      </c>
      <c r="AP57" s="206">
        <v>129</v>
      </c>
      <c r="AQ57" s="190">
        <v>31</v>
      </c>
      <c r="AR57" s="190">
        <v>2</v>
      </c>
    </row>
    <row r="58" spans="1:44" ht="11.25">
      <c r="A58" s="188">
        <v>32</v>
      </c>
      <c r="B58" s="190">
        <v>8</v>
      </c>
      <c r="C58" s="190">
        <v>2</v>
      </c>
      <c r="D58" s="208" t="s">
        <v>212</v>
      </c>
      <c r="E58" s="200">
        <v>2002</v>
      </c>
      <c r="F58" s="190">
        <v>2</v>
      </c>
      <c r="G58" s="210" t="s">
        <v>158</v>
      </c>
      <c r="H58" s="200" t="s">
        <v>724</v>
      </c>
      <c r="I58" s="200">
        <v>14</v>
      </c>
      <c r="J58" s="201">
        <v>450</v>
      </c>
      <c r="K58" s="202">
        <v>14</v>
      </c>
      <c r="L58" s="203">
        <v>4903</v>
      </c>
      <c r="M58" s="203">
        <v>0</v>
      </c>
      <c r="AO58" s="205">
        <v>4903</v>
      </c>
      <c r="AP58" s="206">
        <v>126</v>
      </c>
      <c r="AQ58" s="190">
        <v>31</v>
      </c>
      <c r="AR58" s="190">
        <v>2</v>
      </c>
    </row>
    <row r="59" spans="1:44" ht="11.25">
      <c r="A59" s="188">
        <v>33</v>
      </c>
      <c r="B59" s="190">
        <v>5</v>
      </c>
      <c r="C59" s="190">
        <v>1</v>
      </c>
      <c r="D59" s="208" t="s">
        <v>227</v>
      </c>
      <c r="E59" s="200">
        <v>2002</v>
      </c>
      <c r="F59" s="190">
        <v>2</v>
      </c>
      <c r="G59" s="210" t="s">
        <v>166</v>
      </c>
      <c r="H59" s="200" t="s">
        <v>724</v>
      </c>
      <c r="I59" s="200">
        <v>14</v>
      </c>
      <c r="J59" s="201">
        <v>500</v>
      </c>
      <c r="K59" s="202">
        <v>5</v>
      </c>
      <c r="L59" s="203">
        <v>4990</v>
      </c>
      <c r="M59" s="203">
        <v>0</v>
      </c>
      <c r="AO59" s="205">
        <v>4990</v>
      </c>
      <c r="AP59" s="206">
        <v>119</v>
      </c>
      <c r="AQ59" s="190">
        <v>31</v>
      </c>
      <c r="AR59" s="190">
        <v>2</v>
      </c>
    </row>
    <row r="60" spans="1:44" ht="11.25">
      <c r="A60" s="188">
        <v>34</v>
      </c>
      <c r="B60" s="190">
        <v>6</v>
      </c>
      <c r="C60" s="190">
        <v>5</v>
      </c>
      <c r="D60" s="208" t="s">
        <v>215</v>
      </c>
      <c r="E60" s="200">
        <v>2002</v>
      </c>
      <c r="F60" s="190">
        <v>2</v>
      </c>
      <c r="G60" s="210" t="s">
        <v>158</v>
      </c>
      <c r="H60" s="200" t="s">
        <v>724</v>
      </c>
      <c r="I60" s="200">
        <v>14</v>
      </c>
      <c r="J60" s="201">
        <v>476</v>
      </c>
      <c r="K60" s="202">
        <v>14</v>
      </c>
      <c r="L60" s="203">
        <v>5108</v>
      </c>
      <c r="M60" s="203">
        <v>0</v>
      </c>
      <c r="AO60" s="205">
        <v>5108</v>
      </c>
      <c r="AP60" s="206">
        <v>111</v>
      </c>
      <c r="AQ60" s="190">
        <v>31</v>
      </c>
      <c r="AR60" s="190">
        <v>2</v>
      </c>
    </row>
    <row r="61" spans="1:44" ht="11.25">
      <c r="A61" s="188">
        <v>35</v>
      </c>
      <c r="B61" s="190">
        <v>4</v>
      </c>
      <c r="C61" s="190">
        <v>3</v>
      </c>
      <c r="D61" s="208" t="s">
        <v>229</v>
      </c>
      <c r="E61" s="200">
        <v>2002</v>
      </c>
      <c r="F61" s="190">
        <v>2</v>
      </c>
      <c r="G61" s="210" t="s">
        <v>166</v>
      </c>
      <c r="H61" s="200" t="s">
        <v>724</v>
      </c>
      <c r="I61" s="200">
        <v>14</v>
      </c>
      <c r="J61" s="201">
        <v>500</v>
      </c>
      <c r="K61" s="202">
        <v>5</v>
      </c>
      <c r="L61" s="203">
        <v>5482</v>
      </c>
      <c r="M61" s="203">
        <v>0</v>
      </c>
      <c r="AO61" s="205">
        <v>5482</v>
      </c>
      <c r="AP61" s="206">
        <v>90</v>
      </c>
      <c r="AQ61" s="190">
        <v>31</v>
      </c>
      <c r="AR61" s="190">
        <v>2</v>
      </c>
    </row>
    <row r="62" spans="1:44" ht="11.25">
      <c r="A62" s="188">
        <v>36</v>
      </c>
      <c r="B62" s="190">
        <v>2</v>
      </c>
      <c r="C62" s="190">
        <v>1</v>
      </c>
      <c r="D62" s="208" t="s">
        <v>209</v>
      </c>
      <c r="E62" s="200">
        <v>2002</v>
      </c>
      <c r="F62" s="190">
        <v>2</v>
      </c>
      <c r="G62" s="210" t="s">
        <v>140</v>
      </c>
      <c r="H62" s="200" t="s">
        <v>724</v>
      </c>
      <c r="I62" s="200">
        <v>14</v>
      </c>
      <c r="J62" s="201">
        <v>1123</v>
      </c>
      <c r="K62" s="202">
        <v>22</v>
      </c>
      <c r="L62" s="203">
        <v>5540</v>
      </c>
      <c r="M62" s="203">
        <v>0</v>
      </c>
      <c r="AO62" s="205">
        <v>5540</v>
      </c>
      <c r="AP62" s="206">
        <v>87</v>
      </c>
      <c r="AQ62" s="190">
        <v>31</v>
      </c>
      <c r="AR62" s="190">
        <v>2</v>
      </c>
    </row>
    <row r="63" spans="1:44" ht="11.25">
      <c r="A63" s="188">
        <v>37</v>
      </c>
      <c r="B63" s="190">
        <v>3</v>
      </c>
      <c r="C63" s="190">
        <v>5</v>
      </c>
      <c r="D63" s="208" t="s">
        <v>570</v>
      </c>
      <c r="E63" s="200">
        <v>2002</v>
      </c>
      <c r="F63" s="190">
        <v>2</v>
      </c>
      <c r="G63" s="210" t="s">
        <v>193</v>
      </c>
      <c r="H63" s="200" t="s">
        <v>724</v>
      </c>
      <c r="I63" s="200">
        <v>14</v>
      </c>
      <c r="J63" s="201">
        <v>535</v>
      </c>
      <c r="K63" s="202">
        <v>21</v>
      </c>
      <c r="L63" s="203">
        <v>5587</v>
      </c>
      <c r="M63" s="203">
        <v>0</v>
      </c>
      <c r="AO63" s="205">
        <v>5587</v>
      </c>
      <c r="AP63" s="206">
        <v>85</v>
      </c>
      <c r="AQ63" s="190">
        <v>31</v>
      </c>
      <c r="AR63" s="190">
        <v>2</v>
      </c>
    </row>
    <row r="64" spans="1:44" ht="11.25">
      <c r="A64" s="188">
        <v>38</v>
      </c>
      <c r="B64" s="190">
        <v>1</v>
      </c>
      <c r="C64" s="190">
        <v>3</v>
      </c>
      <c r="D64" s="208" t="s">
        <v>201</v>
      </c>
      <c r="E64" s="200">
        <v>2002</v>
      </c>
      <c r="F64" s="190">
        <v>2</v>
      </c>
      <c r="G64" s="210" t="s">
        <v>140</v>
      </c>
      <c r="H64" s="200" t="s">
        <v>724</v>
      </c>
      <c r="I64" s="200">
        <v>14</v>
      </c>
      <c r="J64" s="201">
        <v>1154</v>
      </c>
      <c r="K64" s="202">
        <v>22</v>
      </c>
      <c r="L64" s="203">
        <v>5627</v>
      </c>
      <c r="M64" s="203">
        <v>0</v>
      </c>
      <c r="AO64" s="205">
        <v>5627</v>
      </c>
      <c r="AP64" s="206">
        <v>83</v>
      </c>
      <c r="AQ64" s="190">
        <v>31</v>
      </c>
      <c r="AR64" s="190">
        <v>2</v>
      </c>
    </row>
    <row r="65" spans="1:44" ht="11.25">
      <c r="A65" s="188">
        <v>39</v>
      </c>
      <c r="B65" s="190">
        <v>5</v>
      </c>
      <c r="C65" s="190">
        <v>3</v>
      </c>
      <c r="D65" s="208" t="s">
        <v>222</v>
      </c>
      <c r="E65" s="200">
        <v>2002</v>
      </c>
      <c r="F65" s="190">
        <v>2</v>
      </c>
      <c r="G65" s="210" t="s">
        <v>181</v>
      </c>
      <c r="H65" s="200" t="s">
        <v>724</v>
      </c>
      <c r="I65" s="200">
        <v>14</v>
      </c>
      <c r="J65" s="201">
        <v>487</v>
      </c>
      <c r="K65" s="202">
        <v>18</v>
      </c>
      <c r="L65" s="203">
        <v>5950</v>
      </c>
      <c r="M65" s="203">
        <v>0</v>
      </c>
      <c r="AO65" s="205">
        <v>5950</v>
      </c>
      <c r="AP65" s="206">
        <v>70</v>
      </c>
      <c r="AQ65" s="190">
        <v>31</v>
      </c>
      <c r="AR65" s="190">
        <v>2</v>
      </c>
    </row>
    <row r="66" spans="1:44" ht="11.25">
      <c r="A66" s="188">
        <v>40</v>
      </c>
      <c r="B66" s="190">
        <v>2</v>
      </c>
      <c r="C66" s="190">
        <v>5</v>
      </c>
      <c r="D66" s="208" t="s">
        <v>200</v>
      </c>
      <c r="E66" s="200">
        <v>2002</v>
      </c>
      <c r="F66" s="190">
        <v>2</v>
      </c>
      <c r="G66" s="210" t="s">
        <v>132</v>
      </c>
      <c r="H66" s="200" t="s">
        <v>724</v>
      </c>
      <c r="I66" s="200">
        <v>14</v>
      </c>
      <c r="J66" s="201">
        <v>1072</v>
      </c>
      <c r="K66" s="202">
        <v>13</v>
      </c>
      <c r="L66" s="203">
        <v>10581</v>
      </c>
      <c r="M66" s="203">
        <v>0</v>
      </c>
      <c r="AO66" s="205">
        <v>10581</v>
      </c>
      <c r="AP66" s="206">
        <v>52</v>
      </c>
      <c r="AQ66" s="190">
        <v>31</v>
      </c>
      <c r="AR66" s="190">
        <v>2</v>
      </c>
    </row>
    <row r="67" spans="1:44" ht="11.25">
      <c r="A67" s="188">
        <v>41</v>
      </c>
      <c r="B67" s="190">
        <v>1</v>
      </c>
      <c r="C67" s="190">
        <v>6</v>
      </c>
      <c r="D67" s="208" t="s">
        <v>210</v>
      </c>
      <c r="E67" s="200">
        <v>2002</v>
      </c>
      <c r="F67" s="190">
        <v>2</v>
      </c>
      <c r="G67" s="210" t="s">
        <v>140</v>
      </c>
      <c r="H67" s="200" t="s">
        <v>724</v>
      </c>
      <c r="I67" s="200">
        <v>14</v>
      </c>
      <c r="J67" s="201">
        <v>1176</v>
      </c>
      <c r="K67" s="202">
        <v>22</v>
      </c>
      <c r="L67" s="203">
        <v>10800</v>
      </c>
      <c r="M67" s="203">
        <v>0</v>
      </c>
      <c r="AO67" s="205">
        <v>10800</v>
      </c>
      <c r="AP67" s="206">
        <v>47</v>
      </c>
      <c r="AQ67" s="190">
        <v>31</v>
      </c>
      <c r="AR67" s="190">
        <v>2</v>
      </c>
    </row>
    <row r="68" spans="1:44" ht="11.25">
      <c r="A68" s="188">
        <v>42</v>
      </c>
      <c r="B68" s="190">
        <v>2</v>
      </c>
      <c r="C68" s="190">
        <v>6</v>
      </c>
      <c r="D68" s="208" t="s">
        <v>568</v>
      </c>
      <c r="E68" s="200">
        <v>2002</v>
      </c>
      <c r="F68" s="190">
        <v>2</v>
      </c>
      <c r="G68" s="210" t="s">
        <v>172</v>
      </c>
      <c r="H68" s="200" t="s">
        <v>724</v>
      </c>
      <c r="I68" s="200">
        <v>14</v>
      </c>
      <c r="J68" s="201">
        <v>1087</v>
      </c>
      <c r="K68" s="202">
        <v>6</v>
      </c>
      <c r="L68" s="203">
        <v>11050</v>
      </c>
      <c r="M68" s="203">
        <v>0</v>
      </c>
      <c r="AO68" s="205">
        <v>11050</v>
      </c>
      <c r="AP68" s="206">
        <v>42</v>
      </c>
      <c r="AQ68" s="190">
        <v>31</v>
      </c>
      <c r="AR68" s="190">
        <v>2</v>
      </c>
    </row>
    <row r="69" spans="2:44" ht="11.25">
      <c r="B69" s="190">
        <v>1</v>
      </c>
      <c r="C69" s="190">
        <v>2</v>
      </c>
      <c r="D69" s="208" t="s">
        <v>211</v>
      </c>
      <c r="E69" s="200">
        <v>2002</v>
      </c>
      <c r="F69" s="190">
        <v>2</v>
      </c>
      <c r="G69" s="210" t="s">
        <v>144</v>
      </c>
      <c r="H69" s="200" t="s">
        <v>724</v>
      </c>
      <c r="I69" s="200">
        <v>14</v>
      </c>
      <c r="J69" s="201">
        <v>1162</v>
      </c>
      <c r="K69" s="202">
        <v>17</v>
      </c>
      <c r="L69" s="203" t="s">
        <v>631</v>
      </c>
      <c r="M69" s="203">
        <v>0</v>
      </c>
      <c r="AO69" s="205" t="s">
        <v>631</v>
      </c>
      <c r="AQ69" s="190">
        <v>31</v>
      </c>
      <c r="AR69" s="190">
        <v>2</v>
      </c>
    </row>
    <row r="70" spans="2:44" ht="11.25">
      <c r="B70" s="190">
        <v>1</v>
      </c>
      <c r="C70" s="190">
        <v>5</v>
      </c>
      <c r="D70" s="208" t="s">
        <v>205</v>
      </c>
      <c r="E70" s="200">
        <v>2002</v>
      </c>
      <c r="F70" s="190">
        <v>2</v>
      </c>
      <c r="G70" s="210" t="s">
        <v>140</v>
      </c>
      <c r="H70" s="200" t="s">
        <v>724</v>
      </c>
      <c r="I70" s="200">
        <v>14</v>
      </c>
      <c r="J70" s="201">
        <v>1176</v>
      </c>
      <c r="K70" s="202">
        <v>22</v>
      </c>
      <c r="L70" s="203" t="s">
        <v>631</v>
      </c>
      <c r="M70" s="203">
        <v>0</v>
      </c>
      <c r="AO70" s="205" t="s">
        <v>631</v>
      </c>
      <c r="AQ70" s="190">
        <v>31</v>
      </c>
      <c r="AR70" s="190">
        <v>2</v>
      </c>
    </row>
    <row r="71" spans="2:44" ht="11.25">
      <c r="B71" s="190">
        <v>3</v>
      </c>
      <c r="C71" s="190">
        <v>4</v>
      </c>
      <c r="D71" s="208" t="s">
        <v>573</v>
      </c>
      <c r="E71" s="200">
        <v>2002</v>
      </c>
      <c r="F71" s="190">
        <v>2</v>
      </c>
      <c r="G71" s="210" t="s">
        <v>172</v>
      </c>
      <c r="H71" s="200" t="s">
        <v>724</v>
      </c>
      <c r="I71" s="200">
        <v>14</v>
      </c>
      <c r="J71" s="201">
        <v>527</v>
      </c>
      <c r="K71" s="202">
        <v>6</v>
      </c>
      <c r="L71" s="203" t="s">
        <v>631</v>
      </c>
      <c r="M71" s="203">
        <v>0</v>
      </c>
      <c r="AO71" s="205" t="s">
        <v>631</v>
      </c>
      <c r="AQ71" s="190">
        <v>31</v>
      </c>
      <c r="AR71" s="190">
        <v>2</v>
      </c>
    </row>
    <row r="72" spans="2:44" ht="11.25">
      <c r="B72" s="190">
        <v>7</v>
      </c>
      <c r="C72" s="190">
        <v>6</v>
      </c>
      <c r="D72" s="208" t="s">
        <v>224</v>
      </c>
      <c r="E72" s="200">
        <v>2002</v>
      </c>
      <c r="F72" s="190">
        <v>2</v>
      </c>
      <c r="G72" s="210" t="s">
        <v>138</v>
      </c>
      <c r="H72" s="200" t="s">
        <v>724</v>
      </c>
      <c r="I72" s="200">
        <v>14</v>
      </c>
      <c r="J72" s="201">
        <v>467</v>
      </c>
      <c r="K72" s="202">
        <v>1</v>
      </c>
      <c r="L72" s="203" t="s">
        <v>631</v>
      </c>
      <c r="M72" s="203">
        <v>0</v>
      </c>
      <c r="AO72" s="205" t="s">
        <v>631</v>
      </c>
      <c r="AQ72" s="190">
        <v>31</v>
      </c>
      <c r="AR72" s="190">
        <v>2</v>
      </c>
    </row>
    <row r="73" spans="2:44" ht="11.25">
      <c r="B73" s="190">
        <v>8</v>
      </c>
      <c r="C73" s="190">
        <v>6</v>
      </c>
      <c r="D73" s="208" t="s">
        <v>259</v>
      </c>
      <c r="E73" s="200">
        <v>2002</v>
      </c>
      <c r="F73" s="190">
        <v>2</v>
      </c>
      <c r="G73" s="210" t="s">
        <v>138</v>
      </c>
      <c r="H73" s="200" t="s">
        <v>724</v>
      </c>
      <c r="I73" s="200">
        <v>14</v>
      </c>
      <c r="J73" s="201">
        <v>456</v>
      </c>
      <c r="K73" s="202">
        <v>1</v>
      </c>
      <c r="L73" s="203" t="s">
        <v>631</v>
      </c>
      <c r="M73" s="203">
        <v>0</v>
      </c>
      <c r="AO73" s="205" t="s">
        <v>631</v>
      </c>
      <c r="AQ73" s="190">
        <v>31</v>
      </c>
      <c r="AR73" s="190">
        <v>2</v>
      </c>
    </row>
    <row r="74" spans="1:9" ht="11.25">
      <c r="A74" s="188">
        <v>0</v>
      </c>
      <c r="E74" s="200" t="s">
        <v>646</v>
      </c>
      <c r="H74" s="200" t="s">
        <v>133</v>
      </c>
      <c r="I74" s="200">
        <v>14</v>
      </c>
    </row>
    <row r="75" spans="1:44" ht="11.25">
      <c r="A75" s="188" t="s">
        <v>133</v>
      </c>
      <c r="B75" s="190">
        <v>12</v>
      </c>
      <c r="C75" s="190">
        <v>4</v>
      </c>
      <c r="D75" s="208" t="s">
        <v>356</v>
      </c>
      <c r="E75" s="200">
        <v>2001</v>
      </c>
      <c r="F75" s="190">
        <v>2</v>
      </c>
      <c r="G75" s="210" t="s">
        <v>144</v>
      </c>
      <c r="H75" s="200" t="s">
        <v>133</v>
      </c>
      <c r="I75" s="200">
        <v>14</v>
      </c>
      <c r="J75" s="201">
        <v>372</v>
      </c>
      <c r="K75" s="202">
        <v>17</v>
      </c>
      <c r="L75" s="203">
        <v>3700</v>
      </c>
      <c r="M75" s="203">
        <v>0</v>
      </c>
      <c r="AO75" s="205">
        <v>3700</v>
      </c>
      <c r="AP75" s="206">
        <v>294</v>
      </c>
      <c r="AQ75" s="190">
        <v>31</v>
      </c>
      <c r="AR75" s="190">
        <v>2</v>
      </c>
    </row>
    <row r="76" spans="1:44" ht="11.25">
      <c r="A76" s="188" t="s">
        <v>133</v>
      </c>
      <c r="B76" s="190">
        <v>4</v>
      </c>
      <c r="C76" s="190">
        <v>1</v>
      </c>
      <c r="D76" s="208" t="s">
        <v>206</v>
      </c>
      <c r="E76" s="200">
        <v>2004</v>
      </c>
      <c r="F76" s="190">
        <v>2</v>
      </c>
      <c r="G76" s="210" t="s">
        <v>151</v>
      </c>
      <c r="H76" s="200" t="s">
        <v>133</v>
      </c>
      <c r="I76" s="200">
        <v>14</v>
      </c>
      <c r="J76" s="201">
        <v>520</v>
      </c>
      <c r="K76" s="202">
        <v>12</v>
      </c>
      <c r="L76" s="203">
        <v>4913</v>
      </c>
      <c r="M76" s="203">
        <v>0</v>
      </c>
      <c r="AO76" s="205">
        <v>4913</v>
      </c>
      <c r="AP76" s="206">
        <v>125</v>
      </c>
      <c r="AQ76" s="190">
        <v>31</v>
      </c>
      <c r="AR76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unka48">
    <tabColor indexed="42"/>
  </sheetPr>
  <dimension ref="A1:AS80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MENU2!B17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MENU2!E17</f>
        <v>200 férfi vegyes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763</v>
      </c>
      <c r="H3" s="200" t="s">
        <v>727</v>
      </c>
      <c r="I3" s="200">
        <v>15</v>
      </c>
    </row>
    <row r="4" spans="1:44" ht="11.25">
      <c r="A4" s="188">
        <v>1</v>
      </c>
      <c r="B4" s="190">
        <v>9</v>
      </c>
      <c r="C4" s="190">
        <v>1</v>
      </c>
      <c r="D4" s="208" t="s">
        <v>421</v>
      </c>
      <c r="E4" s="200">
        <v>1998</v>
      </c>
      <c r="F4" s="190">
        <v>1</v>
      </c>
      <c r="G4" s="210" t="s">
        <v>273</v>
      </c>
      <c r="H4" s="200" t="s">
        <v>727</v>
      </c>
      <c r="I4" s="200">
        <v>15</v>
      </c>
      <c r="J4" s="201">
        <v>2390</v>
      </c>
      <c r="K4" s="202">
        <v>8</v>
      </c>
      <c r="L4" s="203">
        <v>3375</v>
      </c>
      <c r="M4" s="203">
        <v>11471</v>
      </c>
      <c r="N4" s="203">
        <v>20309</v>
      </c>
      <c r="O4" s="203">
        <v>23721</v>
      </c>
      <c r="AO4" s="205">
        <v>23721</v>
      </c>
      <c r="AP4" s="206">
        <v>430</v>
      </c>
      <c r="AQ4" s="190">
        <v>51</v>
      </c>
      <c r="AR4" s="190">
        <v>2</v>
      </c>
    </row>
    <row r="5" spans="1:44" ht="11.25">
      <c r="A5" s="188">
        <v>2</v>
      </c>
      <c r="B5" s="190">
        <v>8</v>
      </c>
      <c r="C5" s="190">
        <v>4</v>
      </c>
      <c r="D5" s="208" t="s">
        <v>418</v>
      </c>
      <c r="E5" s="200">
        <v>1999</v>
      </c>
      <c r="F5" s="190">
        <v>1</v>
      </c>
      <c r="G5" s="210" t="s">
        <v>156</v>
      </c>
      <c r="H5" s="200" t="s">
        <v>727</v>
      </c>
      <c r="I5" s="200">
        <v>15</v>
      </c>
      <c r="J5" s="201">
        <v>2430</v>
      </c>
      <c r="K5" s="202">
        <v>3</v>
      </c>
      <c r="L5" s="203">
        <v>3573</v>
      </c>
      <c r="M5" s="203">
        <v>11830</v>
      </c>
      <c r="N5" s="203">
        <v>20276</v>
      </c>
      <c r="O5" s="203">
        <v>23909</v>
      </c>
      <c r="AO5" s="205">
        <v>23909</v>
      </c>
      <c r="AP5" s="206">
        <v>415</v>
      </c>
      <c r="AQ5" s="190">
        <v>51</v>
      </c>
      <c r="AR5" s="190">
        <v>2</v>
      </c>
    </row>
    <row r="6" spans="1:44" ht="11.25">
      <c r="A6" s="188">
        <v>3</v>
      </c>
      <c r="B6" s="190">
        <v>9</v>
      </c>
      <c r="C6" s="190">
        <v>3</v>
      </c>
      <c r="D6" s="208" t="s">
        <v>424</v>
      </c>
      <c r="E6" s="200">
        <v>1998</v>
      </c>
      <c r="F6" s="190">
        <v>1</v>
      </c>
      <c r="G6" s="210" t="s">
        <v>186</v>
      </c>
      <c r="H6" s="200" t="s">
        <v>727</v>
      </c>
      <c r="I6" s="200">
        <v>15</v>
      </c>
      <c r="J6" s="201">
        <v>2320</v>
      </c>
      <c r="K6" s="202">
        <v>7</v>
      </c>
      <c r="L6" s="203">
        <v>3398</v>
      </c>
      <c r="M6" s="203">
        <v>11582</v>
      </c>
      <c r="N6" s="203">
        <v>20510</v>
      </c>
      <c r="O6" s="203">
        <v>24099</v>
      </c>
      <c r="AO6" s="205">
        <v>24099</v>
      </c>
      <c r="AP6" s="206">
        <v>401</v>
      </c>
      <c r="AQ6" s="190">
        <v>51</v>
      </c>
      <c r="AR6" s="190">
        <v>2</v>
      </c>
    </row>
    <row r="7" spans="1:44" ht="11.25">
      <c r="A7" s="188">
        <v>4</v>
      </c>
      <c r="B7" s="190">
        <v>9</v>
      </c>
      <c r="C7" s="190">
        <v>4</v>
      </c>
      <c r="D7" s="208" t="s">
        <v>425</v>
      </c>
      <c r="E7" s="200">
        <v>1998</v>
      </c>
      <c r="F7" s="190">
        <v>1</v>
      </c>
      <c r="G7" s="210" t="s">
        <v>172</v>
      </c>
      <c r="H7" s="200" t="s">
        <v>727</v>
      </c>
      <c r="I7" s="200">
        <v>15</v>
      </c>
      <c r="J7" s="201">
        <v>2331</v>
      </c>
      <c r="K7" s="202">
        <v>6</v>
      </c>
      <c r="L7" s="203">
        <v>3490</v>
      </c>
      <c r="M7" s="203">
        <v>11704</v>
      </c>
      <c r="N7" s="203">
        <v>20710</v>
      </c>
      <c r="O7" s="203">
        <v>24194</v>
      </c>
      <c r="AO7" s="205">
        <v>24194</v>
      </c>
      <c r="AP7" s="206">
        <v>394</v>
      </c>
      <c r="AQ7" s="190">
        <v>51</v>
      </c>
      <c r="AR7" s="190">
        <v>2</v>
      </c>
    </row>
    <row r="8" spans="1:44" ht="11.25">
      <c r="A8" s="188">
        <v>5</v>
      </c>
      <c r="B8" s="190">
        <v>7</v>
      </c>
      <c r="C8" s="190">
        <v>2</v>
      </c>
      <c r="D8" s="208" t="s">
        <v>419</v>
      </c>
      <c r="E8" s="200">
        <v>1999</v>
      </c>
      <c r="F8" s="190">
        <v>1</v>
      </c>
      <c r="G8" s="210" t="s">
        <v>156</v>
      </c>
      <c r="H8" s="200" t="s">
        <v>727</v>
      </c>
      <c r="I8" s="200">
        <v>15</v>
      </c>
      <c r="J8" s="201">
        <v>2450</v>
      </c>
      <c r="K8" s="202">
        <v>3</v>
      </c>
      <c r="L8" s="203">
        <v>3446</v>
      </c>
      <c r="M8" s="203">
        <v>11653</v>
      </c>
      <c r="N8" s="203">
        <v>20709</v>
      </c>
      <c r="O8" s="203">
        <v>24231</v>
      </c>
      <c r="AO8" s="205">
        <v>24231</v>
      </c>
      <c r="AP8" s="206">
        <v>391</v>
      </c>
      <c r="AQ8" s="190">
        <v>51</v>
      </c>
      <c r="AR8" s="190">
        <v>2</v>
      </c>
    </row>
    <row r="9" spans="1:44" ht="11.25">
      <c r="A9" s="188">
        <v>6</v>
      </c>
      <c r="B9" s="190">
        <v>9</v>
      </c>
      <c r="C9" s="190">
        <v>6</v>
      </c>
      <c r="D9" s="208" t="s">
        <v>427</v>
      </c>
      <c r="E9" s="200">
        <v>1999</v>
      </c>
      <c r="F9" s="190">
        <v>1</v>
      </c>
      <c r="G9" s="210" t="s">
        <v>172</v>
      </c>
      <c r="H9" s="200" t="s">
        <v>727</v>
      </c>
      <c r="I9" s="200">
        <v>15</v>
      </c>
      <c r="J9" s="201">
        <v>2366</v>
      </c>
      <c r="K9" s="202">
        <v>6</v>
      </c>
      <c r="L9" s="203">
        <v>3550</v>
      </c>
      <c r="M9" s="203">
        <v>12032</v>
      </c>
      <c r="N9" s="203">
        <v>20757</v>
      </c>
      <c r="O9" s="203">
        <v>24243</v>
      </c>
      <c r="AO9" s="205">
        <v>24243</v>
      </c>
      <c r="AP9" s="206">
        <v>390</v>
      </c>
      <c r="AQ9" s="190">
        <v>51</v>
      </c>
      <c r="AR9" s="190">
        <v>2</v>
      </c>
    </row>
    <row r="10" spans="1:44" ht="11.25">
      <c r="A10" s="188">
        <v>7</v>
      </c>
      <c r="B10" s="190">
        <v>8</v>
      </c>
      <c r="C10" s="190">
        <v>5</v>
      </c>
      <c r="D10" s="208" t="s">
        <v>416</v>
      </c>
      <c r="E10" s="200">
        <v>1998</v>
      </c>
      <c r="F10" s="190">
        <v>1</v>
      </c>
      <c r="G10" s="210" t="s">
        <v>156</v>
      </c>
      <c r="H10" s="200" t="s">
        <v>727</v>
      </c>
      <c r="I10" s="200">
        <v>15</v>
      </c>
      <c r="J10" s="201">
        <v>2440</v>
      </c>
      <c r="K10" s="202">
        <v>3</v>
      </c>
      <c r="L10" s="203">
        <v>3565</v>
      </c>
      <c r="M10" s="203">
        <v>12178</v>
      </c>
      <c r="N10" s="203">
        <v>20679</v>
      </c>
      <c r="O10" s="203">
        <v>24522</v>
      </c>
      <c r="AO10" s="205">
        <v>24522</v>
      </c>
      <c r="AP10" s="206">
        <v>371</v>
      </c>
      <c r="AQ10" s="190">
        <v>51</v>
      </c>
      <c r="AR10" s="190">
        <v>2</v>
      </c>
    </row>
    <row r="11" spans="1:44" ht="11.25">
      <c r="A11" s="188">
        <v>8</v>
      </c>
      <c r="B11" s="190">
        <v>7</v>
      </c>
      <c r="C11" s="190">
        <v>1</v>
      </c>
      <c r="D11" s="208" t="s">
        <v>311</v>
      </c>
      <c r="E11" s="200">
        <v>1998</v>
      </c>
      <c r="F11" s="190">
        <v>1</v>
      </c>
      <c r="G11" s="210" t="s">
        <v>144</v>
      </c>
      <c r="H11" s="200" t="s">
        <v>727</v>
      </c>
      <c r="I11" s="200">
        <v>15</v>
      </c>
      <c r="J11" s="201">
        <v>2485</v>
      </c>
      <c r="K11" s="202">
        <v>17</v>
      </c>
      <c r="L11" s="203">
        <v>3586</v>
      </c>
      <c r="M11" s="203">
        <v>12036</v>
      </c>
      <c r="N11" s="203">
        <v>20867</v>
      </c>
      <c r="O11" s="203">
        <v>24610</v>
      </c>
      <c r="AO11" s="205">
        <v>24610</v>
      </c>
      <c r="AP11" s="206">
        <v>365</v>
      </c>
      <c r="AQ11" s="190">
        <v>51</v>
      </c>
      <c r="AR11" s="190">
        <v>2</v>
      </c>
    </row>
    <row r="12" spans="1:44" ht="11.25">
      <c r="A12" s="188">
        <v>9</v>
      </c>
      <c r="B12" s="190">
        <v>5</v>
      </c>
      <c r="C12" s="190">
        <v>6</v>
      </c>
      <c r="D12" s="208" t="s">
        <v>417</v>
      </c>
      <c r="E12" s="200">
        <v>1999</v>
      </c>
      <c r="F12" s="190">
        <v>1</v>
      </c>
      <c r="G12" s="210" t="s">
        <v>310</v>
      </c>
      <c r="H12" s="200" t="s">
        <v>727</v>
      </c>
      <c r="I12" s="200">
        <v>15</v>
      </c>
      <c r="J12" s="201">
        <v>2570</v>
      </c>
      <c r="K12" s="202">
        <v>25</v>
      </c>
      <c r="L12" s="203">
        <v>3788</v>
      </c>
      <c r="M12" s="203">
        <v>11978</v>
      </c>
      <c r="N12" s="203">
        <v>21021</v>
      </c>
      <c r="O12" s="203">
        <v>24687</v>
      </c>
      <c r="AO12" s="205">
        <v>24687</v>
      </c>
      <c r="AP12" s="206">
        <v>360</v>
      </c>
      <c r="AQ12" s="190">
        <v>51</v>
      </c>
      <c r="AR12" s="190">
        <v>2</v>
      </c>
    </row>
    <row r="13" spans="1:44" ht="11.25">
      <c r="A13" s="188">
        <v>10</v>
      </c>
      <c r="B13" s="190">
        <v>5</v>
      </c>
      <c r="C13" s="190">
        <v>4</v>
      </c>
      <c r="D13" s="208" t="s">
        <v>399</v>
      </c>
      <c r="E13" s="200">
        <v>1999</v>
      </c>
      <c r="F13" s="190">
        <v>1</v>
      </c>
      <c r="G13" s="210" t="s">
        <v>149</v>
      </c>
      <c r="H13" s="200" t="s">
        <v>727</v>
      </c>
      <c r="I13" s="200">
        <v>15</v>
      </c>
      <c r="J13" s="201">
        <v>2530</v>
      </c>
      <c r="K13" s="202">
        <v>2</v>
      </c>
      <c r="L13" s="203">
        <v>3967</v>
      </c>
      <c r="M13" s="203">
        <v>12093</v>
      </c>
      <c r="N13" s="203">
        <v>20827</v>
      </c>
      <c r="O13" s="203">
        <v>24726</v>
      </c>
      <c r="AO13" s="205">
        <v>24726</v>
      </c>
      <c r="AP13" s="206">
        <v>357</v>
      </c>
      <c r="AQ13" s="190">
        <v>51</v>
      </c>
      <c r="AR13" s="190">
        <v>2</v>
      </c>
    </row>
    <row r="14" spans="1:44" ht="11.25">
      <c r="A14" s="188">
        <v>11</v>
      </c>
      <c r="B14" s="190">
        <v>7</v>
      </c>
      <c r="C14" s="190">
        <v>3</v>
      </c>
      <c r="D14" s="208" t="s">
        <v>409</v>
      </c>
      <c r="E14" s="200">
        <v>1998</v>
      </c>
      <c r="F14" s="190">
        <v>1</v>
      </c>
      <c r="G14" s="210" t="s">
        <v>158</v>
      </c>
      <c r="H14" s="200" t="s">
        <v>727</v>
      </c>
      <c r="I14" s="200">
        <v>15</v>
      </c>
      <c r="J14" s="201">
        <v>2450</v>
      </c>
      <c r="K14" s="202">
        <v>14</v>
      </c>
      <c r="L14" s="203">
        <v>3634</v>
      </c>
      <c r="M14" s="203">
        <v>11902</v>
      </c>
      <c r="N14" s="203">
        <v>20951</v>
      </c>
      <c r="O14" s="203">
        <v>24731</v>
      </c>
      <c r="AO14" s="205">
        <v>24731</v>
      </c>
      <c r="AP14" s="206">
        <v>357</v>
      </c>
      <c r="AQ14" s="190">
        <v>51</v>
      </c>
      <c r="AR14" s="190">
        <v>2</v>
      </c>
    </row>
    <row r="15" spans="1:44" ht="11.25">
      <c r="A15" s="188">
        <v>12</v>
      </c>
      <c r="B15" s="190">
        <v>7</v>
      </c>
      <c r="C15" s="190">
        <v>5</v>
      </c>
      <c r="D15" s="208" t="s">
        <v>408</v>
      </c>
      <c r="E15" s="200">
        <v>1998</v>
      </c>
      <c r="F15" s="190">
        <v>1</v>
      </c>
      <c r="G15" s="210" t="s">
        <v>158</v>
      </c>
      <c r="H15" s="200" t="s">
        <v>727</v>
      </c>
      <c r="I15" s="200">
        <v>15</v>
      </c>
      <c r="J15" s="201">
        <v>2458</v>
      </c>
      <c r="K15" s="202">
        <v>14</v>
      </c>
      <c r="L15" s="203">
        <v>3595</v>
      </c>
      <c r="M15" s="203">
        <v>11996</v>
      </c>
      <c r="N15" s="203">
        <v>20916</v>
      </c>
      <c r="O15" s="203">
        <v>24780</v>
      </c>
      <c r="AO15" s="205">
        <v>24780</v>
      </c>
      <c r="AP15" s="206">
        <v>354</v>
      </c>
      <c r="AQ15" s="190">
        <v>51</v>
      </c>
      <c r="AR15" s="190">
        <v>2</v>
      </c>
    </row>
    <row r="16" spans="1:44" ht="11.25">
      <c r="A16" s="188">
        <v>13</v>
      </c>
      <c r="B16" s="190">
        <v>6</v>
      </c>
      <c r="C16" s="190">
        <v>4</v>
      </c>
      <c r="D16" s="208" t="s">
        <v>405</v>
      </c>
      <c r="E16" s="200">
        <v>1998</v>
      </c>
      <c r="F16" s="190">
        <v>1</v>
      </c>
      <c r="G16" s="210" t="s">
        <v>168</v>
      </c>
      <c r="H16" s="200" t="s">
        <v>727</v>
      </c>
      <c r="I16" s="200">
        <v>15</v>
      </c>
      <c r="J16" s="201">
        <v>2498</v>
      </c>
      <c r="K16" s="202">
        <v>10</v>
      </c>
      <c r="L16" s="203">
        <v>3846</v>
      </c>
      <c r="M16" s="203">
        <v>12241</v>
      </c>
      <c r="N16" s="203">
        <v>21180</v>
      </c>
      <c r="O16" s="203">
        <v>24869</v>
      </c>
      <c r="AO16" s="205">
        <v>24869</v>
      </c>
      <c r="AP16" s="206">
        <v>348</v>
      </c>
      <c r="AQ16" s="190">
        <v>51</v>
      </c>
      <c r="AR16" s="190">
        <v>2</v>
      </c>
    </row>
    <row r="17" spans="1:44" ht="11.25">
      <c r="A17" s="188">
        <v>14</v>
      </c>
      <c r="B17" s="190">
        <v>7</v>
      </c>
      <c r="C17" s="190">
        <v>4</v>
      </c>
      <c r="D17" s="208" t="s">
        <v>415</v>
      </c>
      <c r="E17" s="200">
        <v>1999</v>
      </c>
      <c r="F17" s="190">
        <v>1</v>
      </c>
      <c r="G17" s="210" t="s">
        <v>267</v>
      </c>
      <c r="H17" s="200" t="s">
        <v>727</v>
      </c>
      <c r="I17" s="200">
        <v>15</v>
      </c>
      <c r="J17" s="201">
        <v>2450</v>
      </c>
      <c r="K17" s="202">
        <v>11</v>
      </c>
      <c r="L17" s="203">
        <v>3649</v>
      </c>
      <c r="M17" s="203">
        <v>11948</v>
      </c>
      <c r="N17" s="203">
        <v>21212</v>
      </c>
      <c r="O17" s="203">
        <v>24945</v>
      </c>
      <c r="AO17" s="205">
        <v>24945</v>
      </c>
      <c r="AP17" s="206">
        <v>344</v>
      </c>
      <c r="AQ17" s="190">
        <v>51</v>
      </c>
      <c r="AR17" s="190">
        <v>2</v>
      </c>
    </row>
    <row r="18" spans="1:44" ht="11.25">
      <c r="A18" s="188">
        <v>15</v>
      </c>
      <c r="B18" s="190">
        <v>6</v>
      </c>
      <c r="C18" s="190">
        <v>2</v>
      </c>
      <c r="D18" s="208" t="s">
        <v>392</v>
      </c>
      <c r="E18" s="200">
        <v>1998</v>
      </c>
      <c r="F18" s="190">
        <v>1</v>
      </c>
      <c r="G18" s="210" t="s">
        <v>158</v>
      </c>
      <c r="H18" s="200" t="s">
        <v>727</v>
      </c>
      <c r="I18" s="200">
        <v>15</v>
      </c>
      <c r="J18" s="201">
        <v>2500</v>
      </c>
      <c r="K18" s="202">
        <v>14</v>
      </c>
      <c r="L18" s="203">
        <v>3735</v>
      </c>
      <c r="M18" s="203">
        <v>11926</v>
      </c>
      <c r="N18" s="203">
        <v>21148</v>
      </c>
      <c r="O18" s="203">
        <v>24997</v>
      </c>
      <c r="AO18" s="205">
        <v>24997</v>
      </c>
      <c r="AP18" s="206">
        <v>341</v>
      </c>
      <c r="AQ18" s="190">
        <v>51</v>
      </c>
      <c r="AR18" s="190">
        <v>2</v>
      </c>
    </row>
    <row r="19" spans="1:44" ht="11.25">
      <c r="A19" s="188">
        <v>16</v>
      </c>
      <c r="B19" s="190">
        <v>6</v>
      </c>
      <c r="C19" s="190">
        <v>5</v>
      </c>
      <c r="D19" s="208" t="s">
        <v>402</v>
      </c>
      <c r="E19" s="200">
        <v>1998</v>
      </c>
      <c r="F19" s="190">
        <v>1</v>
      </c>
      <c r="G19" s="210" t="s">
        <v>166</v>
      </c>
      <c r="H19" s="200" t="s">
        <v>727</v>
      </c>
      <c r="I19" s="200">
        <v>15</v>
      </c>
      <c r="J19" s="201">
        <v>2500</v>
      </c>
      <c r="K19" s="202">
        <v>5</v>
      </c>
      <c r="L19" s="203">
        <v>3631</v>
      </c>
      <c r="M19" s="203">
        <v>12164</v>
      </c>
      <c r="N19" s="203">
        <v>21253</v>
      </c>
      <c r="O19" s="203">
        <v>25065</v>
      </c>
      <c r="AO19" s="205">
        <v>25065</v>
      </c>
      <c r="AP19" s="206">
        <v>336</v>
      </c>
      <c r="AQ19" s="190">
        <v>51</v>
      </c>
      <c r="AR19" s="190">
        <v>2</v>
      </c>
    </row>
    <row r="20" spans="1:44" ht="11.25">
      <c r="A20" s="188">
        <v>17</v>
      </c>
      <c r="B20" s="190">
        <v>5</v>
      </c>
      <c r="C20" s="190">
        <v>1</v>
      </c>
      <c r="D20" s="208" t="s">
        <v>387</v>
      </c>
      <c r="E20" s="200">
        <v>1999</v>
      </c>
      <c r="F20" s="190">
        <v>1</v>
      </c>
      <c r="G20" s="210" t="s">
        <v>151</v>
      </c>
      <c r="H20" s="200" t="s">
        <v>727</v>
      </c>
      <c r="I20" s="200">
        <v>15</v>
      </c>
      <c r="J20" s="201">
        <v>2585</v>
      </c>
      <c r="K20" s="202">
        <v>12</v>
      </c>
      <c r="L20" s="203">
        <v>3835</v>
      </c>
      <c r="M20" s="203">
        <v>12301</v>
      </c>
      <c r="N20" s="203">
        <v>21181</v>
      </c>
      <c r="O20" s="203">
        <v>25121</v>
      </c>
      <c r="AO20" s="205">
        <v>25121</v>
      </c>
      <c r="AP20" s="206">
        <v>333</v>
      </c>
      <c r="AQ20" s="190">
        <v>51</v>
      </c>
      <c r="AR20" s="190">
        <v>2</v>
      </c>
    </row>
    <row r="21" spans="1:44" ht="11.25">
      <c r="A21" s="188">
        <v>18</v>
      </c>
      <c r="B21" s="190">
        <v>6</v>
      </c>
      <c r="C21" s="190">
        <v>6</v>
      </c>
      <c r="D21" s="208" t="s">
        <v>401</v>
      </c>
      <c r="E21" s="200">
        <v>1998</v>
      </c>
      <c r="F21" s="190">
        <v>1</v>
      </c>
      <c r="G21" s="210" t="s">
        <v>181</v>
      </c>
      <c r="H21" s="200" t="s">
        <v>727</v>
      </c>
      <c r="I21" s="200">
        <v>15</v>
      </c>
      <c r="J21" s="201">
        <v>2523</v>
      </c>
      <c r="K21" s="202">
        <v>18</v>
      </c>
      <c r="L21" s="203">
        <v>4058</v>
      </c>
      <c r="M21" s="203">
        <v>12737</v>
      </c>
      <c r="N21" s="203">
        <v>21481</v>
      </c>
      <c r="O21" s="203">
        <v>25160</v>
      </c>
      <c r="AO21" s="205">
        <v>25160</v>
      </c>
      <c r="AP21" s="206">
        <v>331</v>
      </c>
      <c r="AQ21" s="190">
        <v>51</v>
      </c>
      <c r="AR21" s="190">
        <v>2</v>
      </c>
    </row>
    <row r="22" spans="1:44" ht="11.25">
      <c r="A22" s="188">
        <v>19</v>
      </c>
      <c r="B22" s="190">
        <v>8</v>
      </c>
      <c r="C22" s="190">
        <v>6</v>
      </c>
      <c r="D22" s="208" t="s">
        <v>414</v>
      </c>
      <c r="E22" s="200">
        <v>1998</v>
      </c>
      <c r="F22" s="190">
        <v>1</v>
      </c>
      <c r="G22" s="210" t="s">
        <v>138</v>
      </c>
      <c r="H22" s="200" t="s">
        <v>727</v>
      </c>
      <c r="I22" s="200">
        <v>15</v>
      </c>
      <c r="J22" s="201">
        <v>2446</v>
      </c>
      <c r="K22" s="202">
        <v>1</v>
      </c>
      <c r="L22" s="203">
        <v>3543</v>
      </c>
      <c r="M22" s="203">
        <v>12007</v>
      </c>
      <c r="N22" s="203">
        <v>21089</v>
      </c>
      <c r="O22" s="203">
        <v>25164</v>
      </c>
      <c r="AO22" s="205">
        <v>25164</v>
      </c>
      <c r="AP22" s="206">
        <v>331</v>
      </c>
      <c r="AQ22" s="190">
        <v>51</v>
      </c>
      <c r="AR22" s="190">
        <v>2</v>
      </c>
    </row>
    <row r="23" spans="1:44" ht="11.25">
      <c r="A23" s="188">
        <v>20</v>
      </c>
      <c r="B23" s="190">
        <v>3</v>
      </c>
      <c r="C23" s="190">
        <v>5</v>
      </c>
      <c r="D23" s="208" t="s">
        <v>384</v>
      </c>
      <c r="E23" s="200">
        <v>1999</v>
      </c>
      <c r="F23" s="190">
        <v>1</v>
      </c>
      <c r="G23" s="210" t="s">
        <v>166</v>
      </c>
      <c r="H23" s="200" t="s">
        <v>727</v>
      </c>
      <c r="I23" s="200">
        <v>15</v>
      </c>
      <c r="J23" s="201">
        <v>3050</v>
      </c>
      <c r="K23" s="202">
        <v>5</v>
      </c>
      <c r="L23" s="203">
        <v>4191</v>
      </c>
      <c r="M23" s="203">
        <v>12604</v>
      </c>
      <c r="N23" s="203">
        <v>21665</v>
      </c>
      <c r="O23" s="203">
        <v>25781</v>
      </c>
      <c r="AO23" s="205">
        <v>25781</v>
      </c>
      <c r="AP23" s="206">
        <v>297</v>
      </c>
      <c r="AQ23" s="190">
        <v>51</v>
      </c>
      <c r="AR23" s="190">
        <v>2</v>
      </c>
    </row>
    <row r="24" spans="1:44" ht="11.25">
      <c r="A24" s="188">
        <v>21</v>
      </c>
      <c r="B24" s="190">
        <v>4</v>
      </c>
      <c r="C24" s="190">
        <v>4</v>
      </c>
      <c r="D24" s="208" t="s">
        <v>385</v>
      </c>
      <c r="E24" s="200">
        <v>1999</v>
      </c>
      <c r="F24" s="190">
        <v>1</v>
      </c>
      <c r="G24" s="210" t="s">
        <v>193</v>
      </c>
      <c r="H24" s="200" t="s">
        <v>727</v>
      </c>
      <c r="I24" s="200">
        <v>15</v>
      </c>
      <c r="J24" s="201">
        <v>2598</v>
      </c>
      <c r="K24" s="202">
        <v>21</v>
      </c>
      <c r="L24" s="203">
        <v>4020</v>
      </c>
      <c r="M24" s="203">
        <v>12828</v>
      </c>
      <c r="N24" s="203">
        <v>21750</v>
      </c>
      <c r="O24" s="203">
        <v>25930</v>
      </c>
      <c r="AO24" s="205">
        <v>25930</v>
      </c>
      <c r="AP24" s="206">
        <v>290</v>
      </c>
      <c r="AQ24" s="190">
        <v>51</v>
      </c>
      <c r="AR24" s="190">
        <v>2</v>
      </c>
    </row>
    <row r="25" spans="1:44" ht="11.25">
      <c r="A25" s="188">
        <v>22</v>
      </c>
      <c r="B25" s="190">
        <v>3</v>
      </c>
      <c r="C25" s="190">
        <v>1</v>
      </c>
      <c r="D25" s="208" t="s">
        <v>388</v>
      </c>
      <c r="E25" s="200">
        <v>1999</v>
      </c>
      <c r="F25" s="190">
        <v>1</v>
      </c>
      <c r="G25" s="210" t="s">
        <v>193</v>
      </c>
      <c r="H25" s="200" t="s">
        <v>727</v>
      </c>
      <c r="I25" s="200">
        <v>15</v>
      </c>
      <c r="J25" s="201">
        <v>3100</v>
      </c>
      <c r="K25" s="202">
        <v>21</v>
      </c>
      <c r="L25" s="203">
        <v>4189</v>
      </c>
      <c r="M25" s="203">
        <v>12680</v>
      </c>
      <c r="N25" s="203">
        <v>22117</v>
      </c>
      <c r="O25" s="203">
        <v>30014</v>
      </c>
      <c r="AO25" s="205">
        <v>30014</v>
      </c>
      <c r="AP25" s="206">
        <v>286</v>
      </c>
      <c r="AQ25" s="190">
        <v>51</v>
      </c>
      <c r="AR25" s="190">
        <v>2</v>
      </c>
    </row>
    <row r="26" spans="1:44" ht="11.25">
      <c r="A26" s="188">
        <v>23</v>
      </c>
      <c r="B26" s="190">
        <v>3</v>
      </c>
      <c r="C26" s="190">
        <v>3</v>
      </c>
      <c r="D26" s="208" t="s">
        <v>389</v>
      </c>
      <c r="E26" s="200">
        <v>1999</v>
      </c>
      <c r="F26" s="190">
        <v>1</v>
      </c>
      <c r="G26" s="210" t="s">
        <v>158</v>
      </c>
      <c r="H26" s="200" t="s">
        <v>727</v>
      </c>
      <c r="I26" s="200">
        <v>15</v>
      </c>
      <c r="J26" s="201">
        <v>3030</v>
      </c>
      <c r="K26" s="202">
        <v>14</v>
      </c>
      <c r="L26" s="203">
        <v>3780</v>
      </c>
      <c r="M26" s="203">
        <v>12498</v>
      </c>
      <c r="N26" s="203">
        <v>22164</v>
      </c>
      <c r="O26" s="203">
        <v>30040</v>
      </c>
      <c r="AO26" s="205">
        <v>30040</v>
      </c>
      <c r="AP26" s="206">
        <v>285</v>
      </c>
      <c r="AQ26" s="190">
        <v>51</v>
      </c>
      <c r="AR26" s="190">
        <v>2</v>
      </c>
    </row>
    <row r="27" spans="1:44" ht="11.25">
      <c r="A27" s="188">
        <v>24</v>
      </c>
      <c r="B27" s="190">
        <v>4</v>
      </c>
      <c r="C27" s="190">
        <v>1</v>
      </c>
      <c r="D27" s="208" t="s">
        <v>410</v>
      </c>
      <c r="E27" s="200">
        <v>1999</v>
      </c>
      <c r="F27" s="190">
        <v>1</v>
      </c>
      <c r="G27" s="210" t="s">
        <v>168</v>
      </c>
      <c r="H27" s="200" t="s">
        <v>727</v>
      </c>
      <c r="I27" s="200">
        <v>15</v>
      </c>
      <c r="J27" s="201">
        <v>3014</v>
      </c>
      <c r="K27" s="202">
        <v>10</v>
      </c>
      <c r="L27" s="203">
        <v>3924</v>
      </c>
      <c r="M27" s="203">
        <v>12701</v>
      </c>
      <c r="N27" s="203">
        <v>22063</v>
      </c>
      <c r="O27" s="203">
        <v>30070</v>
      </c>
      <c r="AO27" s="205">
        <v>30070</v>
      </c>
      <c r="AP27" s="206">
        <v>283</v>
      </c>
      <c r="AQ27" s="190">
        <v>51</v>
      </c>
      <c r="AR27" s="190">
        <v>2</v>
      </c>
    </row>
    <row r="28" spans="1:44" ht="11.25">
      <c r="A28" s="188">
        <v>25</v>
      </c>
      <c r="B28" s="190">
        <v>6</v>
      </c>
      <c r="C28" s="190">
        <v>3</v>
      </c>
      <c r="D28" s="208" t="s">
        <v>396</v>
      </c>
      <c r="E28" s="200">
        <v>1998</v>
      </c>
      <c r="F28" s="190">
        <v>1</v>
      </c>
      <c r="G28" s="210" t="s">
        <v>172</v>
      </c>
      <c r="H28" s="200" t="s">
        <v>727</v>
      </c>
      <c r="I28" s="200">
        <v>15</v>
      </c>
      <c r="J28" s="201">
        <v>2488</v>
      </c>
      <c r="K28" s="202">
        <v>6</v>
      </c>
      <c r="L28" s="203">
        <v>4113</v>
      </c>
      <c r="M28" s="203">
        <v>12828</v>
      </c>
      <c r="N28" s="203">
        <v>22018</v>
      </c>
      <c r="O28" s="203">
        <v>30156</v>
      </c>
      <c r="AO28" s="205">
        <v>30156</v>
      </c>
      <c r="AP28" s="206">
        <v>279</v>
      </c>
      <c r="AQ28" s="190">
        <v>51</v>
      </c>
      <c r="AR28" s="190">
        <v>2</v>
      </c>
    </row>
    <row r="29" spans="1:44" ht="11.25">
      <c r="A29" s="188">
        <v>26</v>
      </c>
      <c r="B29" s="190">
        <v>3</v>
      </c>
      <c r="C29" s="190">
        <v>2</v>
      </c>
      <c r="D29" s="208" t="s">
        <v>380</v>
      </c>
      <c r="E29" s="200">
        <v>1999</v>
      </c>
      <c r="F29" s="190">
        <v>1</v>
      </c>
      <c r="G29" s="210" t="s">
        <v>168</v>
      </c>
      <c r="H29" s="200" t="s">
        <v>727</v>
      </c>
      <c r="I29" s="200">
        <v>15</v>
      </c>
      <c r="J29" s="201">
        <v>3050</v>
      </c>
      <c r="K29" s="202">
        <v>10</v>
      </c>
      <c r="L29" s="203">
        <v>4004</v>
      </c>
      <c r="M29" s="203">
        <v>12912</v>
      </c>
      <c r="N29" s="203">
        <v>22248</v>
      </c>
      <c r="O29" s="203">
        <v>30190</v>
      </c>
      <c r="AO29" s="205">
        <v>30190</v>
      </c>
      <c r="AP29" s="206">
        <v>278</v>
      </c>
      <c r="AQ29" s="190">
        <v>51</v>
      </c>
      <c r="AR29" s="190">
        <v>2</v>
      </c>
    </row>
    <row r="30" spans="1:44" ht="11.25">
      <c r="A30" s="188">
        <v>27</v>
      </c>
      <c r="B30" s="190">
        <v>1</v>
      </c>
      <c r="C30" s="190">
        <v>3</v>
      </c>
      <c r="D30" s="208" t="s">
        <v>383</v>
      </c>
      <c r="E30" s="200">
        <v>1998</v>
      </c>
      <c r="F30" s="190">
        <v>1</v>
      </c>
      <c r="G30" s="210" t="s">
        <v>166</v>
      </c>
      <c r="H30" s="200" t="s">
        <v>727</v>
      </c>
      <c r="I30" s="200">
        <v>15</v>
      </c>
      <c r="J30" s="201">
        <v>3150</v>
      </c>
      <c r="K30" s="202">
        <v>5</v>
      </c>
      <c r="L30" s="203">
        <v>4159</v>
      </c>
      <c r="M30" s="203">
        <v>13069</v>
      </c>
      <c r="N30" s="203">
        <v>22281</v>
      </c>
      <c r="O30" s="203">
        <v>30357</v>
      </c>
      <c r="AO30" s="205">
        <v>30357</v>
      </c>
      <c r="AP30" s="206">
        <v>270</v>
      </c>
      <c r="AQ30" s="190">
        <v>51</v>
      </c>
      <c r="AR30" s="190">
        <v>2</v>
      </c>
    </row>
    <row r="31" spans="1:44" ht="11.25">
      <c r="A31" s="188">
        <v>28</v>
      </c>
      <c r="B31" s="190">
        <v>3</v>
      </c>
      <c r="C31" s="190">
        <v>4</v>
      </c>
      <c r="D31" s="208" t="s">
        <v>386</v>
      </c>
      <c r="E31" s="200">
        <v>1999</v>
      </c>
      <c r="F31" s="190">
        <v>1</v>
      </c>
      <c r="G31" s="210" t="s">
        <v>144</v>
      </c>
      <c r="H31" s="200" t="s">
        <v>727</v>
      </c>
      <c r="I31" s="200">
        <v>15</v>
      </c>
      <c r="J31" s="201">
        <v>3035</v>
      </c>
      <c r="K31" s="202">
        <v>17</v>
      </c>
      <c r="L31" s="203">
        <v>4542</v>
      </c>
      <c r="M31" s="203">
        <v>13145</v>
      </c>
      <c r="N31" s="203">
        <v>22476</v>
      </c>
      <c r="O31" s="203">
        <v>30458</v>
      </c>
      <c r="AO31" s="205">
        <v>30458</v>
      </c>
      <c r="AP31" s="206">
        <v>266</v>
      </c>
      <c r="AQ31" s="190">
        <v>51</v>
      </c>
      <c r="AR31" s="190">
        <v>2</v>
      </c>
    </row>
    <row r="32" spans="1:44" ht="11.25">
      <c r="A32" s="188">
        <v>29</v>
      </c>
      <c r="B32" s="190">
        <v>2</v>
      </c>
      <c r="C32" s="190">
        <v>5</v>
      </c>
      <c r="D32" s="208" t="s">
        <v>379</v>
      </c>
      <c r="E32" s="200">
        <v>1999</v>
      </c>
      <c r="F32" s="190">
        <v>1</v>
      </c>
      <c r="G32" s="210" t="s">
        <v>193</v>
      </c>
      <c r="H32" s="200" t="s">
        <v>727</v>
      </c>
      <c r="I32" s="200">
        <v>15</v>
      </c>
      <c r="J32" s="201">
        <v>3127</v>
      </c>
      <c r="K32" s="202">
        <v>21</v>
      </c>
      <c r="L32" s="203">
        <v>3928</v>
      </c>
      <c r="M32" s="203">
        <v>12746</v>
      </c>
      <c r="N32" s="203">
        <v>22305</v>
      </c>
      <c r="O32" s="203">
        <v>30619</v>
      </c>
      <c r="AO32" s="205">
        <v>30619</v>
      </c>
      <c r="AP32" s="206">
        <v>259</v>
      </c>
      <c r="AQ32" s="190">
        <v>51</v>
      </c>
      <c r="AR32" s="190">
        <v>2</v>
      </c>
    </row>
    <row r="33" spans="1:44" ht="11.25">
      <c r="A33" s="188">
        <v>30</v>
      </c>
      <c r="B33" s="190">
        <v>4</v>
      </c>
      <c r="C33" s="190">
        <v>2</v>
      </c>
      <c r="D33" s="208" t="s">
        <v>620</v>
      </c>
      <c r="E33" s="200">
        <v>1998</v>
      </c>
      <c r="F33" s="190">
        <v>1</v>
      </c>
      <c r="G33" s="210" t="s">
        <v>609</v>
      </c>
      <c r="H33" s="200" t="s">
        <v>727</v>
      </c>
      <c r="I33" s="200">
        <v>15</v>
      </c>
      <c r="J33" s="201">
        <v>3000</v>
      </c>
      <c r="K33" s="202">
        <v>23</v>
      </c>
      <c r="L33" s="203">
        <v>4335</v>
      </c>
      <c r="M33" s="203">
        <v>12783</v>
      </c>
      <c r="N33" s="203">
        <v>22392</v>
      </c>
      <c r="O33" s="203">
        <v>30712</v>
      </c>
      <c r="AO33" s="205">
        <v>30712</v>
      </c>
      <c r="AP33" s="206">
        <v>255</v>
      </c>
      <c r="AQ33" s="190">
        <v>51</v>
      </c>
      <c r="AR33" s="190">
        <v>2</v>
      </c>
    </row>
    <row r="34" spans="1:44" ht="11.25">
      <c r="A34" s="188">
        <v>31</v>
      </c>
      <c r="B34" s="190">
        <v>2</v>
      </c>
      <c r="C34" s="190">
        <v>2</v>
      </c>
      <c r="D34" s="208" t="s">
        <v>381</v>
      </c>
      <c r="E34" s="200">
        <v>1999</v>
      </c>
      <c r="F34" s="190">
        <v>1</v>
      </c>
      <c r="G34" s="210" t="s">
        <v>140</v>
      </c>
      <c r="H34" s="200" t="s">
        <v>727</v>
      </c>
      <c r="I34" s="200">
        <v>15</v>
      </c>
      <c r="J34" s="201">
        <v>3123</v>
      </c>
      <c r="K34" s="202">
        <v>22</v>
      </c>
      <c r="L34" s="203">
        <v>4437</v>
      </c>
      <c r="M34" s="203">
        <v>13240</v>
      </c>
      <c r="N34" s="203">
        <v>22638</v>
      </c>
      <c r="O34" s="203">
        <v>30868</v>
      </c>
      <c r="AO34" s="205">
        <v>30868</v>
      </c>
      <c r="AP34" s="206">
        <v>249</v>
      </c>
      <c r="AQ34" s="190">
        <v>51</v>
      </c>
      <c r="AR34" s="190">
        <v>2</v>
      </c>
    </row>
    <row r="35" spans="1:44" ht="11.25">
      <c r="A35" s="188">
        <v>32</v>
      </c>
      <c r="B35" s="190">
        <v>3</v>
      </c>
      <c r="C35" s="190">
        <v>6</v>
      </c>
      <c r="D35" s="208" t="s">
        <v>372</v>
      </c>
      <c r="E35" s="200">
        <v>1999</v>
      </c>
      <c r="F35" s="190">
        <v>1</v>
      </c>
      <c r="G35" s="210" t="s">
        <v>373</v>
      </c>
      <c r="H35" s="200" t="s">
        <v>727</v>
      </c>
      <c r="I35" s="200">
        <v>15</v>
      </c>
      <c r="J35" s="201">
        <v>3075</v>
      </c>
      <c r="K35" s="202">
        <v>9</v>
      </c>
      <c r="L35" s="203">
        <v>4527</v>
      </c>
      <c r="M35" s="203">
        <v>13149</v>
      </c>
      <c r="N35" s="203">
        <v>22731</v>
      </c>
      <c r="O35" s="203">
        <v>31029</v>
      </c>
      <c r="AO35" s="205">
        <v>31029</v>
      </c>
      <c r="AP35" s="206">
        <v>243</v>
      </c>
      <c r="AQ35" s="190">
        <v>51</v>
      </c>
      <c r="AR35" s="190">
        <v>2</v>
      </c>
    </row>
    <row r="36" spans="1:44" ht="11.25">
      <c r="A36" s="188">
        <v>33</v>
      </c>
      <c r="B36" s="190">
        <v>2</v>
      </c>
      <c r="C36" s="190">
        <v>1</v>
      </c>
      <c r="D36" s="208" t="s">
        <v>619</v>
      </c>
      <c r="E36" s="200">
        <v>1998</v>
      </c>
      <c r="F36" s="190">
        <v>1</v>
      </c>
      <c r="G36" s="210" t="s">
        <v>609</v>
      </c>
      <c r="H36" s="200" t="s">
        <v>727</v>
      </c>
      <c r="I36" s="200">
        <v>15</v>
      </c>
      <c r="J36" s="201">
        <v>3150</v>
      </c>
      <c r="K36" s="202">
        <v>23</v>
      </c>
      <c r="L36" s="203">
        <v>4523</v>
      </c>
      <c r="M36" s="203">
        <v>13262</v>
      </c>
      <c r="N36" s="203">
        <v>22777</v>
      </c>
      <c r="O36" s="203">
        <v>31035</v>
      </c>
      <c r="AO36" s="205">
        <v>31035</v>
      </c>
      <c r="AP36" s="206">
        <v>242</v>
      </c>
      <c r="AQ36" s="190">
        <v>51</v>
      </c>
      <c r="AR36" s="190">
        <v>2</v>
      </c>
    </row>
    <row r="37" spans="1:44" ht="11.25">
      <c r="A37" s="188">
        <v>34</v>
      </c>
      <c r="B37" s="190">
        <v>1</v>
      </c>
      <c r="C37" s="190">
        <v>4</v>
      </c>
      <c r="D37" s="208" t="s">
        <v>394</v>
      </c>
      <c r="E37" s="200">
        <v>1998</v>
      </c>
      <c r="F37" s="190">
        <v>1</v>
      </c>
      <c r="G37" s="210" t="s">
        <v>310</v>
      </c>
      <c r="H37" s="200" t="s">
        <v>727</v>
      </c>
      <c r="I37" s="200">
        <v>15</v>
      </c>
      <c r="J37" s="201">
        <v>3160</v>
      </c>
      <c r="K37" s="202">
        <v>25</v>
      </c>
      <c r="L37" s="203">
        <v>4244</v>
      </c>
      <c r="M37" s="203">
        <v>13415</v>
      </c>
      <c r="N37" s="203">
        <v>22455</v>
      </c>
      <c r="O37" s="203">
        <v>31160</v>
      </c>
      <c r="AO37" s="205">
        <v>31160</v>
      </c>
      <c r="AP37" s="206">
        <v>238</v>
      </c>
      <c r="AQ37" s="190">
        <v>51</v>
      </c>
      <c r="AR37" s="190">
        <v>2</v>
      </c>
    </row>
    <row r="38" spans="1:44" ht="11.25">
      <c r="A38" s="188">
        <v>35</v>
      </c>
      <c r="B38" s="190">
        <v>2</v>
      </c>
      <c r="C38" s="190">
        <v>3</v>
      </c>
      <c r="D38" s="208" t="s">
        <v>375</v>
      </c>
      <c r="E38" s="200">
        <v>1999</v>
      </c>
      <c r="F38" s="190">
        <v>1</v>
      </c>
      <c r="G38" s="210" t="s">
        <v>151</v>
      </c>
      <c r="H38" s="200" t="s">
        <v>727</v>
      </c>
      <c r="I38" s="200">
        <v>15</v>
      </c>
      <c r="J38" s="201">
        <v>3105</v>
      </c>
      <c r="K38" s="202">
        <v>12</v>
      </c>
      <c r="L38" s="203">
        <v>4619</v>
      </c>
      <c r="M38" s="203">
        <v>13430</v>
      </c>
      <c r="N38" s="203">
        <v>22713</v>
      </c>
      <c r="O38" s="203">
        <v>31205</v>
      </c>
      <c r="AO38" s="205">
        <v>31205</v>
      </c>
      <c r="AP38" s="206">
        <v>236</v>
      </c>
      <c r="AQ38" s="190">
        <v>51</v>
      </c>
      <c r="AR38" s="190">
        <v>2</v>
      </c>
    </row>
    <row r="39" spans="1:44" ht="11.25">
      <c r="A39" s="188">
        <v>36</v>
      </c>
      <c r="B39" s="190">
        <v>2</v>
      </c>
      <c r="C39" s="190">
        <v>4</v>
      </c>
      <c r="D39" s="208" t="s">
        <v>377</v>
      </c>
      <c r="E39" s="200">
        <v>1998</v>
      </c>
      <c r="F39" s="190">
        <v>1</v>
      </c>
      <c r="G39" s="210" t="s">
        <v>267</v>
      </c>
      <c r="H39" s="200" t="s">
        <v>727</v>
      </c>
      <c r="I39" s="200">
        <v>15</v>
      </c>
      <c r="J39" s="201">
        <v>3120</v>
      </c>
      <c r="K39" s="202">
        <v>11</v>
      </c>
      <c r="L39" s="203">
        <v>4563</v>
      </c>
      <c r="M39" s="203">
        <v>13619</v>
      </c>
      <c r="N39" s="203">
        <v>23381</v>
      </c>
      <c r="O39" s="203">
        <v>31844</v>
      </c>
      <c r="AO39" s="205">
        <v>31844</v>
      </c>
      <c r="AP39" s="206">
        <v>214</v>
      </c>
      <c r="AQ39" s="190">
        <v>51</v>
      </c>
      <c r="AR39" s="190">
        <v>2</v>
      </c>
    </row>
    <row r="40" spans="1:44" ht="11.25">
      <c r="A40" s="188">
        <v>37</v>
      </c>
      <c r="B40" s="190">
        <v>1</v>
      </c>
      <c r="C40" s="190">
        <v>2</v>
      </c>
      <c r="D40" s="208" t="s">
        <v>382</v>
      </c>
      <c r="E40" s="200">
        <v>1998</v>
      </c>
      <c r="F40" s="190">
        <v>1</v>
      </c>
      <c r="G40" s="210" t="s">
        <v>132</v>
      </c>
      <c r="H40" s="200" t="s">
        <v>727</v>
      </c>
      <c r="I40" s="200">
        <v>15</v>
      </c>
      <c r="J40" s="201">
        <v>3270</v>
      </c>
      <c r="K40" s="202">
        <v>13</v>
      </c>
      <c r="L40" s="203">
        <v>4589</v>
      </c>
      <c r="M40" s="203">
        <v>13818</v>
      </c>
      <c r="N40" s="203">
        <v>23987</v>
      </c>
      <c r="O40" s="203">
        <v>32264</v>
      </c>
      <c r="AO40" s="205">
        <v>32264</v>
      </c>
      <c r="AP40" s="206">
        <v>201</v>
      </c>
      <c r="AQ40" s="190">
        <v>51</v>
      </c>
      <c r="AR40" s="190">
        <v>2</v>
      </c>
    </row>
    <row r="41" spans="1:44" ht="11.25">
      <c r="A41" s="188">
        <v>38</v>
      </c>
      <c r="B41" s="190">
        <v>2</v>
      </c>
      <c r="C41" s="190">
        <v>6</v>
      </c>
      <c r="D41" s="208" t="s">
        <v>618</v>
      </c>
      <c r="E41" s="200">
        <v>1998</v>
      </c>
      <c r="F41" s="190">
        <v>1</v>
      </c>
      <c r="G41" s="210" t="s">
        <v>609</v>
      </c>
      <c r="H41" s="200" t="s">
        <v>727</v>
      </c>
      <c r="I41" s="200">
        <v>15</v>
      </c>
      <c r="J41" s="201">
        <v>3150</v>
      </c>
      <c r="K41" s="202">
        <v>23</v>
      </c>
      <c r="L41" s="203">
        <v>4823</v>
      </c>
      <c r="M41" s="203">
        <v>14331</v>
      </c>
      <c r="N41" s="203">
        <v>24189</v>
      </c>
      <c r="O41" s="203">
        <v>33177</v>
      </c>
      <c r="AO41" s="205">
        <v>33177</v>
      </c>
      <c r="AP41" s="206">
        <v>176</v>
      </c>
      <c r="AQ41" s="190">
        <v>51</v>
      </c>
      <c r="AR41" s="190">
        <v>2</v>
      </c>
    </row>
    <row r="42" spans="2:44" ht="11.25">
      <c r="B42" s="190">
        <v>5</v>
      </c>
      <c r="C42" s="190">
        <v>2</v>
      </c>
      <c r="D42" s="208" t="s">
        <v>398</v>
      </c>
      <c r="E42" s="200">
        <v>1998</v>
      </c>
      <c r="F42" s="190">
        <v>1</v>
      </c>
      <c r="G42" s="210" t="s">
        <v>181</v>
      </c>
      <c r="H42" s="200" t="s">
        <v>727</v>
      </c>
      <c r="I42" s="200">
        <v>15</v>
      </c>
      <c r="J42" s="201">
        <v>2543</v>
      </c>
      <c r="K42" s="202">
        <v>18</v>
      </c>
      <c r="L42" s="203" t="s">
        <v>631</v>
      </c>
      <c r="M42" s="203" t="s">
        <v>631</v>
      </c>
      <c r="N42" s="203" t="s">
        <v>631</v>
      </c>
      <c r="O42" s="203" t="s">
        <v>631</v>
      </c>
      <c r="AO42" s="205" t="s">
        <v>631</v>
      </c>
      <c r="AQ42" s="190">
        <v>51</v>
      </c>
      <c r="AR42" s="190">
        <v>2</v>
      </c>
    </row>
    <row r="43" spans="2:44" ht="11.25">
      <c r="B43" s="190">
        <v>8</v>
      </c>
      <c r="C43" s="190">
        <v>2</v>
      </c>
      <c r="D43" s="208" t="s">
        <v>423</v>
      </c>
      <c r="E43" s="200">
        <v>1998</v>
      </c>
      <c r="F43" s="190">
        <v>1</v>
      </c>
      <c r="G43" s="210" t="s">
        <v>273</v>
      </c>
      <c r="H43" s="200" t="s">
        <v>727</v>
      </c>
      <c r="I43" s="200">
        <v>15</v>
      </c>
      <c r="J43" s="201">
        <v>2440</v>
      </c>
      <c r="K43" s="202">
        <v>8</v>
      </c>
      <c r="L43" s="203" t="s">
        <v>631</v>
      </c>
      <c r="M43" s="203" t="s">
        <v>631</v>
      </c>
      <c r="N43" s="203" t="s">
        <v>631</v>
      </c>
      <c r="O43" s="203" t="s">
        <v>631</v>
      </c>
      <c r="AO43" s="205" t="s">
        <v>631</v>
      </c>
      <c r="AQ43" s="190">
        <v>51</v>
      </c>
      <c r="AR43" s="190">
        <v>2</v>
      </c>
    </row>
    <row r="44" spans="1:9" ht="11.25">
      <c r="A44" s="188">
        <v>0</v>
      </c>
      <c r="E44" s="200" t="s">
        <v>764</v>
      </c>
      <c r="H44" s="200" t="s">
        <v>728</v>
      </c>
      <c r="I44" s="200">
        <v>15</v>
      </c>
    </row>
    <row r="45" spans="1:44" ht="11.25">
      <c r="A45" s="188">
        <v>1</v>
      </c>
      <c r="B45" s="190">
        <v>10</v>
      </c>
      <c r="C45" s="190">
        <v>2</v>
      </c>
      <c r="D45" s="208" t="s">
        <v>440</v>
      </c>
      <c r="E45" s="200">
        <v>1996</v>
      </c>
      <c r="F45" s="190">
        <v>1</v>
      </c>
      <c r="G45" s="210" t="s">
        <v>273</v>
      </c>
      <c r="H45" s="200" t="s">
        <v>728</v>
      </c>
      <c r="I45" s="200">
        <v>15</v>
      </c>
      <c r="J45" s="201">
        <v>2300</v>
      </c>
      <c r="K45" s="202">
        <v>8</v>
      </c>
      <c r="L45" s="203">
        <v>3364</v>
      </c>
      <c r="M45" s="203">
        <v>11346</v>
      </c>
      <c r="N45" s="203">
        <v>15543</v>
      </c>
      <c r="O45" s="203">
        <v>22827</v>
      </c>
      <c r="AO45" s="205">
        <v>22827</v>
      </c>
      <c r="AP45" s="206">
        <v>513</v>
      </c>
      <c r="AQ45" s="190">
        <v>51</v>
      </c>
      <c r="AR45" s="190">
        <v>2</v>
      </c>
    </row>
    <row r="46" spans="1:44" ht="11.25">
      <c r="A46" s="188">
        <v>2</v>
      </c>
      <c r="B46" s="190">
        <v>10</v>
      </c>
      <c r="C46" s="190">
        <v>6</v>
      </c>
      <c r="D46" s="208" t="s">
        <v>422</v>
      </c>
      <c r="E46" s="200">
        <v>1997</v>
      </c>
      <c r="F46" s="190">
        <v>1</v>
      </c>
      <c r="G46" s="210" t="s">
        <v>140</v>
      </c>
      <c r="H46" s="200" t="s">
        <v>728</v>
      </c>
      <c r="I46" s="200">
        <v>15</v>
      </c>
      <c r="J46" s="201">
        <v>2312</v>
      </c>
      <c r="K46" s="202">
        <v>22</v>
      </c>
      <c r="L46" s="203">
        <v>3286</v>
      </c>
      <c r="M46" s="203">
        <v>10981</v>
      </c>
      <c r="N46" s="203">
        <v>15520</v>
      </c>
      <c r="O46" s="203">
        <v>22902</v>
      </c>
      <c r="AO46" s="205">
        <v>22902</v>
      </c>
      <c r="AP46" s="206">
        <v>506</v>
      </c>
      <c r="AQ46" s="190">
        <v>51</v>
      </c>
      <c r="AR46" s="190">
        <v>2</v>
      </c>
    </row>
    <row r="47" spans="1:44" ht="11.25">
      <c r="A47" s="188">
        <v>3</v>
      </c>
      <c r="B47" s="190">
        <v>10</v>
      </c>
      <c r="C47" s="190">
        <v>1</v>
      </c>
      <c r="D47" s="208" t="s">
        <v>431</v>
      </c>
      <c r="E47" s="200">
        <v>1996</v>
      </c>
      <c r="F47" s="190">
        <v>1</v>
      </c>
      <c r="G47" s="210" t="s">
        <v>273</v>
      </c>
      <c r="H47" s="200" t="s">
        <v>728</v>
      </c>
      <c r="I47" s="200">
        <v>15</v>
      </c>
      <c r="J47" s="201">
        <v>2320</v>
      </c>
      <c r="K47" s="202">
        <v>8</v>
      </c>
      <c r="L47" s="203">
        <v>3366</v>
      </c>
      <c r="M47" s="203">
        <v>11240</v>
      </c>
      <c r="N47" s="203">
        <v>15619</v>
      </c>
      <c r="O47" s="203">
        <v>23059</v>
      </c>
      <c r="AO47" s="205">
        <v>23059</v>
      </c>
      <c r="AP47" s="206">
        <v>490</v>
      </c>
      <c r="AQ47" s="190">
        <v>51</v>
      </c>
      <c r="AR47" s="190">
        <v>2</v>
      </c>
    </row>
    <row r="48" spans="1:44" ht="11.25">
      <c r="A48" s="188">
        <v>4</v>
      </c>
      <c r="B48" s="190">
        <v>10</v>
      </c>
      <c r="C48" s="190">
        <v>5</v>
      </c>
      <c r="D48" s="208" t="s">
        <v>426</v>
      </c>
      <c r="E48" s="200">
        <v>1997</v>
      </c>
      <c r="F48" s="190">
        <v>1</v>
      </c>
      <c r="G48" s="210" t="s">
        <v>156</v>
      </c>
      <c r="H48" s="200" t="s">
        <v>728</v>
      </c>
      <c r="I48" s="200">
        <v>15</v>
      </c>
      <c r="J48" s="201">
        <v>2310</v>
      </c>
      <c r="K48" s="202">
        <v>3</v>
      </c>
      <c r="L48" s="203">
        <v>3339</v>
      </c>
      <c r="M48" s="203">
        <v>11296</v>
      </c>
      <c r="N48" s="203">
        <v>15622</v>
      </c>
      <c r="O48" s="203">
        <v>23160</v>
      </c>
      <c r="AO48" s="205">
        <v>23160</v>
      </c>
      <c r="AP48" s="206">
        <v>480</v>
      </c>
      <c r="AQ48" s="190">
        <v>51</v>
      </c>
      <c r="AR48" s="190">
        <v>2</v>
      </c>
    </row>
    <row r="49" spans="1:44" ht="11.25">
      <c r="A49" s="188">
        <v>5</v>
      </c>
      <c r="B49" s="190">
        <v>9</v>
      </c>
      <c r="C49" s="190">
        <v>5</v>
      </c>
      <c r="D49" s="208" t="s">
        <v>430</v>
      </c>
      <c r="E49" s="200">
        <v>1997</v>
      </c>
      <c r="F49" s="190">
        <v>1</v>
      </c>
      <c r="G49" s="210" t="s">
        <v>172</v>
      </c>
      <c r="H49" s="200" t="s">
        <v>728</v>
      </c>
      <c r="I49" s="200">
        <v>15</v>
      </c>
      <c r="J49" s="201">
        <v>2345</v>
      </c>
      <c r="K49" s="202">
        <v>6</v>
      </c>
      <c r="L49" s="203">
        <v>3514</v>
      </c>
      <c r="M49" s="203">
        <v>11656</v>
      </c>
      <c r="N49" s="203">
        <v>20203</v>
      </c>
      <c r="O49" s="203">
        <v>23739</v>
      </c>
      <c r="AO49" s="205">
        <v>23739</v>
      </c>
      <c r="AP49" s="206">
        <v>429</v>
      </c>
      <c r="AQ49" s="190">
        <v>51</v>
      </c>
      <c r="AR49" s="190">
        <v>2</v>
      </c>
    </row>
    <row r="50" spans="1:44" ht="11.25">
      <c r="A50" s="188">
        <v>6</v>
      </c>
      <c r="B50" s="190">
        <v>8</v>
      </c>
      <c r="C50" s="190">
        <v>3</v>
      </c>
      <c r="D50" s="208" t="s">
        <v>433</v>
      </c>
      <c r="E50" s="200">
        <v>1996</v>
      </c>
      <c r="F50" s="190">
        <v>1</v>
      </c>
      <c r="G50" s="210" t="s">
        <v>193</v>
      </c>
      <c r="H50" s="200" t="s">
        <v>728</v>
      </c>
      <c r="I50" s="200">
        <v>15</v>
      </c>
      <c r="J50" s="201">
        <v>2426</v>
      </c>
      <c r="K50" s="202">
        <v>21</v>
      </c>
      <c r="L50" s="203">
        <v>3381</v>
      </c>
      <c r="M50" s="203">
        <v>11567</v>
      </c>
      <c r="N50" s="203">
        <v>20241</v>
      </c>
      <c r="O50" s="203">
        <v>23850</v>
      </c>
      <c r="AO50" s="205">
        <v>23850</v>
      </c>
      <c r="AP50" s="206">
        <v>420</v>
      </c>
      <c r="AQ50" s="190">
        <v>51</v>
      </c>
      <c r="AR50" s="190">
        <v>2</v>
      </c>
    </row>
    <row r="51" spans="1:44" ht="11.25">
      <c r="A51" s="188">
        <v>7</v>
      </c>
      <c r="B51" s="190">
        <v>7</v>
      </c>
      <c r="C51" s="190">
        <v>6</v>
      </c>
      <c r="D51" s="208" t="s">
        <v>413</v>
      </c>
      <c r="E51" s="200">
        <v>1997</v>
      </c>
      <c r="F51" s="190">
        <v>1</v>
      </c>
      <c r="G51" s="210" t="s">
        <v>193</v>
      </c>
      <c r="H51" s="200" t="s">
        <v>728</v>
      </c>
      <c r="I51" s="200">
        <v>15</v>
      </c>
      <c r="J51" s="201">
        <v>2468</v>
      </c>
      <c r="K51" s="202">
        <v>21</v>
      </c>
      <c r="L51" s="203">
        <v>3575</v>
      </c>
      <c r="M51" s="203">
        <v>11755</v>
      </c>
      <c r="N51" s="203">
        <v>20584</v>
      </c>
      <c r="O51" s="203">
        <v>24279</v>
      </c>
      <c r="AO51" s="205">
        <v>24279</v>
      </c>
      <c r="AP51" s="206">
        <v>388</v>
      </c>
      <c r="AQ51" s="190">
        <v>51</v>
      </c>
      <c r="AR51" s="190">
        <v>2</v>
      </c>
    </row>
    <row r="52" spans="1:44" ht="11.25">
      <c r="A52" s="188">
        <v>8</v>
      </c>
      <c r="B52" s="190">
        <v>8</v>
      </c>
      <c r="C52" s="190">
        <v>1</v>
      </c>
      <c r="D52" s="208" t="s">
        <v>404</v>
      </c>
      <c r="E52" s="200">
        <v>1997</v>
      </c>
      <c r="F52" s="190">
        <v>1</v>
      </c>
      <c r="G52" s="210" t="s">
        <v>158</v>
      </c>
      <c r="H52" s="200" t="s">
        <v>728</v>
      </c>
      <c r="I52" s="200">
        <v>15</v>
      </c>
      <c r="J52" s="201">
        <v>2450</v>
      </c>
      <c r="K52" s="202">
        <v>14</v>
      </c>
      <c r="L52" s="203">
        <v>3886</v>
      </c>
      <c r="M52" s="203">
        <v>12450</v>
      </c>
      <c r="N52" s="203">
        <v>21050</v>
      </c>
      <c r="O52" s="203">
        <v>24937</v>
      </c>
      <c r="AO52" s="205">
        <v>24937</v>
      </c>
      <c r="AP52" s="206">
        <v>344</v>
      </c>
      <c r="AQ52" s="190">
        <v>51</v>
      </c>
      <c r="AR52" s="190">
        <v>2</v>
      </c>
    </row>
    <row r="53" spans="1:44" ht="11.25">
      <c r="A53" s="188">
        <v>9</v>
      </c>
      <c r="B53" s="190">
        <v>4</v>
      </c>
      <c r="C53" s="190">
        <v>5</v>
      </c>
      <c r="D53" s="208" t="s">
        <v>407</v>
      </c>
      <c r="E53" s="200">
        <v>1996</v>
      </c>
      <c r="F53" s="190">
        <v>1</v>
      </c>
      <c r="G53" s="210" t="s">
        <v>193</v>
      </c>
      <c r="H53" s="200" t="s">
        <v>728</v>
      </c>
      <c r="I53" s="200">
        <v>15</v>
      </c>
      <c r="J53" s="201">
        <v>3002</v>
      </c>
      <c r="K53" s="202">
        <v>21</v>
      </c>
      <c r="L53" s="203">
        <v>3848</v>
      </c>
      <c r="M53" s="203">
        <v>12351</v>
      </c>
      <c r="N53" s="203">
        <v>21173</v>
      </c>
      <c r="O53" s="203">
        <v>25076</v>
      </c>
      <c r="AO53" s="205">
        <v>25076</v>
      </c>
      <c r="AP53" s="206">
        <v>336</v>
      </c>
      <c r="AQ53" s="190">
        <v>51</v>
      </c>
      <c r="AR53" s="190">
        <v>2</v>
      </c>
    </row>
    <row r="54" spans="1:44" ht="11.25">
      <c r="A54" s="188">
        <v>10</v>
      </c>
      <c r="B54" s="190">
        <v>5</v>
      </c>
      <c r="C54" s="190">
        <v>3</v>
      </c>
      <c r="D54" s="208" t="s">
        <v>397</v>
      </c>
      <c r="E54" s="200">
        <v>1997</v>
      </c>
      <c r="F54" s="190">
        <v>1</v>
      </c>
      <c r="G54" s="210" t="s">
        <v>132</v>
      </c>
      <c r="H54" s="200" t="s">
        <v>728</v>
      </c>
      <c r="I54" s="200">
        <v>15</v>
      </c>
      <c r="J54" s="201">
        <v>2530</v>
      </c>
      <c r="K54" s="202">
        <v>13</v>
      </c>
      <c r="L54" s="203">
        <v>3778</v>
      </c>
      <c r="M54" s="203">
        <v>12252</v>
      </c>
      <c r="N54" s="203">
        <v>21308</v>
      </c>
      <c r="O54" s="203">
        <v>25145</v>
      </c>
      <c r="AO54" s="205">
        <v>25145</v>
      </c>
      <c r="AP54" s="206">
        <v>332</v>
      </c>
      <c r="AQ54" s="190">
        <v>51</v>
      </c>
      <c r="AR54" s="190">
        <v>2</v>
      </c>
    </row>
    <row r="55" spans="1:44" ht="11.25">
      <c r="A55" s="188">
        <v>11</v>
      </c>
      <c r="B55" s="190">
        <v>5</v>
      </c>
      <c r="C55" s="190">
        <v>5</v>
      </c>
      <c r="D55" s="208" t="s">
        <v>412</v>
      </c>
      <c r="E55" s="200">
        <v>1996</v>
      </c>
      <c r="F55" s="190">
        <v>1</v>
      </c>
      <c r="G55" s="210" t="s">
        <v>193</v>
      </c>
      <c r="H55" s="200" t="s">
        <v>728</v>
      </c>
      <c r="I55" s="200">
        <v>15</v>
      </c>
      <c r="J55" s="201">
        <v>2558</v>
      </c>
      <c r="K55" s="202">
        <v>21</v>
      </c>
      <c r="L55" s="203">
        <v>3863</v>
      </c>
      <c r="M55" s="203">
        <v>12338</v>
      </c>
      <c r="N55" s="203">
        <v>21263</v>
      </c>
      <c r="O55" s="203">
        <v>25317</v>
      </c>
      <c r="AO55" s="205">
        <v>25317</v>
      </c>
      <c r="AP55" s="206">
        <v>322</v>
      </c>
      <c r="AQ55" s="190">
        <v>51</v>
      </c>
      <c r="AR55" s="190">
        <v>2</v>
      </c>
    </row>
    <row r="56" spans="1:44" ht="11.25">
      <c r="A56" s="188">
        <v>12</v>
      </c>
      <c r="B56" s="190">
        <v>4</v>
      </c>
      <c r="C56" s="190">
        <v>6</v>
      </c>
      <c r="D56" s="208" t="s">
        <v>406</v>
      </c>
      <c r="E56" s="200">
        <v>1996</v>
      </c>
      <c r="F56" s="190">
        <v>1</v>
      </c>
      <c r="G56" s="210" t="s">
        <v>193</v>
      </c>
      <c r="H56" s="200" t="s">
        <v>728</v>
      </c>
      <c r="I56" s="200">
        <v>15</v>
      </c>
      <c r="J56" s="201">
        <v>3002</v>
      </c>
      <c r="K56" s="202">
        <v>21</v>
      </c>
      <c r="L56" s="203">
        <v>4123</v>
      </c>
      <c r="M56" s="203">
        <v>12653</v>
      </c>
      <c r="N56" s="203">
        <v>21418</v>
      </c>
      <c r="O56" s="203">
        <v>25424</v>
      </c>
      <c r="AO56" s="205">
        <v>25424</v>
      </c>
      <c r="AP56" s="206">
        <v>316</v>
      </c>
      <c r="AQ56" s="190">
        <v>51</v>
      </c>
      <c r="AR56" s="190">
        <v>2</v>
      </c>
    </row>
    <row r="57" spans="1:44" ht="11.25">
      <c r="A57" s="188">
        <v>13</v>
      </c>
      <c r="B57" s="190">
        <v>4</v>
      </c>
      <c r="C57" s="190">
        <v>3</v>
      </c>
      <c r="D57" s="208" t="s">
        <v>400</v>
      </c>
      <c r="E57" s="200">
        <v>1996</v>
      </c>
      <c r="F57" s="190">
        <v>1</v>
      </c>
      <c r="G57" s="210" t="s">
        <v>140</v>
      </c>
      <c r="H57" s="200" t="s">
        <v>728</v>
      </c>
      <c r="I57" s="200">
        <v>15</v>
      </c>
      <c r="J57" s="201">
        <v>2586</v>
      </c>
      <c r="K57" s="202">
        <v>22</v>
      </c>
      <c r="L57" s="203">
        <v>3967</v>
      </c>
      <c r="M57" s="203">
        <v>12484</v>
      </c>
      <c r="N57" s="203">
        <v>21846</v>
      </c>
      <c r="O57" s="203">
        <v>25725</v>
      </c>
      <c r="AO57" s="205">
        <v>25725</v>
      </c>
      <c r="AP57" s="206">
        <v>300</v>
      </c>
      <c r="AQ57" s="190">
        <v>51</v>
      </c>
      <c r="AR57" s="190">
        <v>2</v>
      </c>
    </row>
    <row r="58" spans="2:44" ht="11.25">
      <c r="B58" s="190">
        <v>11</v>
      </c>
      <c r="C58" s="190">
        <v>6</v>
      </c>
      <c r="D58" s="208" t="s">
        <v>435</v>
      </c>
      <c r="E58" s="200">
        <v>1997</v>
      </c>
      <c r="F58" s="190">
        <v>1</v>
      </c>
      <c r="G58" s="210" t="s">
        <v>156</v>
      </c>
      <c r="H58" s="200" t="s">
        <v>728</v>
      </c>
      <c r="I58" s="200">
        <v>15</v>
      </c>
      <c r="J58" s="201">
        <v>2270</v>
      </c>
      <c r="K58" s="202">
        <v>3</v>
      </c>
      <c r="L58" s="203" t="s">
        <v>631</v>
      </c>
      <c r="M58" s="203" t="s">
        <v>631</v>
      </c>
      <c r="N58" s="203" t="s">
        <v>631</v>
      </c>
      <c r="O58" s="203" t="s">
        <v>631</v>
      </c>
      <c r="AO58" s="205" t="s">
        <v>631</v>
      </c>
      <c r="AQ58" s="190">
        <v>51</v>
      </c>
      <c r="AR58" s="190">
        <v>2</v>
      </c>
    </row>
    <row r="59" spans="1:9" ht="11.25">
      <c r="A59" s="188">
        <v>0</v>
      </c>
      <c r="E59" s="200" t="s">
        <v>765</v>
      </c>
      <c r="H59" s="200" t="s">
        <v>729</v>
      </c>
      <c r="I59" s="200">
        <v>15</v>
      </c>
    </row>
    <row r="60" spans="1:44" ht="11.25">
      <c r="A60" s="188">
        <v>1</v>
      </c>
      <c r="B60" s="190">
        <v>13</v>
      </c>
      <c r="C60" s="190">
        <v>2</v>
      </c>
      <c r="D60" s="208" t="s">
        <v>451</v>
      </c>
      <c r="E60" s="200">
        <v>1994</v>
      </c>
      <c r="F60" s="190">
        <v>1</v>
      </c>
      <c r="G60" s="210" t="s">
        <v>158</v>
      </c>
      <c r="H60" s="200" t="s">
        <v>729</v>
      </c>
      <c r="I60" s="200">
        <v>15</v>
      </c>
      <c r="J60" s="201">
        <v>2140</v>
      </c>
      <c r="K60" s="202">
        <v>14</v>
      </c>
      <c r="L60" s="203">
        <v>2902</v>
      </c>
      <c r="M60" s="203">
        <v>10494</v>
      </c>
      <c r="N60" s="203">
        <v>14477</v>
      </c>
      <c r="O60" s="203">
        <v>21436</v>
      </c>
      <c r="AO60" s="205">
        <v>21436</v>
      </c>
      <c r="AP60" s="206">
        <v>690</v>
      </c>
      <c r="AQ60" s="190">
        <v>51</v>
      </c>
      <c r="AR60" s="190">
        <v>2</v>
      </c>
    </row>
    <row r="61" spans="1:44" ht="11.25">
      <c r="A61" s="188">
        <v>2</v>
      </c>
      <c r="B61" s="190">
        <v>13</v>
      </c>
      <c r="C61" s="190">
        <v>4</v>
      </c>
      <c r="D61" s="208" t="s">
        <v>449</v>
      </c>
      <c r="E61" s="200">
        <v>1994</v>
      </c>
      <c r="F61" s="190">
        <v>1</v>
      </c>
      <c r="G61" s="210" t="s">
        <v>156</v>
      </c>
      <c r="H61" s="200" t="s">
        <v>729</v>
      </c>
      <c r="I61" s="200">
        <v>15</v>
      </c>
      <c r="J61" s="201">
        <v>2110</v>
      </c>
      <c r="K61" s="202">
        <v>3</v>
      </c>
      <c r="L61" s="203">
        <v>2956</v>
      </c>
      <c r="M61" s="203">
        <v>10519</v>
      </c>
      <c r="N61" s="203">
        <v>14532</v>
      </c>
      <c r="O61" s="203">
        <v>21512</v>
      </c>
      <c r="AO61" s="205">
        <v>21512</v>
      </c>
      <c r="AP61" s="206">
        <v>678</v>
      </c>
      <c r="AQ61" s="190">
        <v>51</v>
      </c>
      <c r="AR61" s="190">
        <v>2</v>
      </c>
    </row>
    <row r="62" spans="1:44" ht="11.25">
      <c r="A62" s="188">
        <v>3</v>
      </c>
      <c r="B62" s="190">
        <v>13</v>
      </c>
      <c r="C62" s="190">
        <v>5</v>
      </c>
      <c r="D62" s="208" t="s">
        <v>444</v>
      </c>
      <c r="E62" s="200">
        <v>1993</v>
      </c>
      <c r="F62" s="190">
        <v>1</v>
      </c>
      <c r="G62" s="210" t="s">
        <v>158</v>
      </c>
      <c r="H62" s="200" t="s">
        <v>729</v>
      </c>
      <c r="I62" s="200">
        <v>15</v>
      </c>
      <c r="J62" s="201">
        <v>2142</v>
      </c>
      <c r="K62" s="202">
        <v>14</v>
      </c>
      <c r="L62" s="203">
        <v>3013</v>
      </c>
      <c r="M62" s="203">
        <v>10543</v>
      </c>
      <c r="N62" s="203">
        <v>14407</v>
      </c>
      <c r="O62" s="203">
        <v>21516</v>
      </c>
      <c r="AO62" s="205">
        <v>21516</v>
      </c>
      <c r="AP62" s="206">
        <v>678</v>
      </c>
      <c r="AQ62" s="190">
        <v>51</v>
      </c>
      <c r="AR62" s="190">
        <v>2</v>
      </c>
    </row>
    <row r="63" spans="1:44" ht="11.25">
      <c r="A63" s="188">
        <v>4</v>
      </c>
      <c r="B63" s="190">
        <v>12</v>
      </c>
      <c r="C63" s="190">
        <v>2</v>
      </c>
      <c r="D63" s="208" t="s">
        <v>442</v>
      </c>
      <c r="E63" s="200">
        <v>1993</v>
      </c>
      <c r="F63" s="190">
        <v>1</v>
      </c>
      <c r="G63" s="210" t="s">
        <v>158</v>
      </c>
      <c r="H63" s="200" t="s">
        <v>729</v>
      </c>
      <c r="I63" s="200">
        <v>15</v>
      </c>
      <c r="J63" s="201">
        <v>2172</v>
      </c>
      <c r="K63" s="202">
        <v>14</v>
      </c>
      <c r="L63" s="203">
        <v>2924</v>
      </c>
      <c r="M63" s="203">
        <v>10508</v>
      </c>
      <c r="N63" s="203">
        <v>14501</v>
      </c>
      <c r="O63" s="203">
        <v>21742</v>
      </c>
      <c r="AO63" s="205">
        <v>21742</v>
      </c>
      <c r="AP63" s="206">
        <v>645</v>
      </c>
      <c r="AQ63" s="190">
        <v>51</v>
      </c>
      <c r="AR63" s="190">
        <v>2</v>
      </c>
    </row>
    <row r="64" spans="1:44" ht="11.25">
      <c r="A64" s="188">
        <v>5</v>
      </c>
      <c r="B64" s="190">
        <v>12</v>
      </c>
      <c r="C64" s="190">
        <v>6</v>
      </c>
      <c r="D64" s="208" t="s">
        <v>453</v>
      </c>
      <c r="E64" s="200">
        <v>1995</v>
      </c>
      <c r="F64" s="190">
        <v>1</v>
      </c>
      <c r="G64" s="210" t="s">
        <v>132</v>
      </c>
      <c r="H64" s="200" t="s">
        <v>729</v>
      </c>
      <c r="I64" s="200">
        <v>15</v>
      </c>
      <c r="J64" s="201">
        <v>2200</v>
      </c>
      <c r="K64" s="202">
        <v>13</v>
      </c>
      <c r="L64" s="203">
        <v>2969</v>
      </c>
      <c r="M64" s="203">
        <v>10392</v>
      </c>
      <c r="N64" s="203">
        <v>14812</v>
      </c>
      <c r="O64" s="203">
        <v>22018</v>
      </c>
      <c r="AO64" s="205">
        <v>22018</v>
      </c>
      <c r="AP64" s="206">
        <v>607</v>
      </c>
      <c r="AQ64" s="190">
        <v>51</v>
      </c>
      <c r="AR64" s="190">
        <v>2</v>
      </c>
    </row>
    <row r="65" spans="1:44" ht="11.25">
      <c r="A65" s="188">
        <v>6</v>
      </c>
      <c r="B65" s="190">
        <v>12</v>
      </c>
      <c r="C65" s="190">
        <v>3</v>
      </c>
      <c r="D65" s="208" t="s">
        <v>452</v>
      </c>
      <c r="E65" s="200">
        <v>1992</v>
      </c>
      <c r="F65" s="190">
        <v>1</v>
      </c>
      <c r="G65" s="210" t="s">
        <v>193</v>
      </c>
      <c r="H65" s="200" t="s">
        <v>729</v>
      </c>
      <c r="I65" s="200">
        <v>15</v>
      </c>
      <c r="J65" s="201">
        <v>2161</v>
      </c>
      <c r="K65" s="202">
        <v>21</v>
      </c>
      <c r="L65" s="203">
        <v>3045</v>
      </c>
      <c r="M65" s="203">
        <v>10885</v>
      </c>
      <c r="N65" s="203">
        <v>14899</v>
      </c>
      <c r="O65" s="203">
        <v>22231</v>
      </c>
      <c r="AO65" s="205">
        <v>22231</v>
      </c>
      <c r="AP65" s="206">
        <v>581</v>
      </c>
      <c r="AQ65" s="190">
        <v>51</v>
      </c>
      <c r="AR65" s="190">
        <v>2</v>
      </c>
    </row>
    <row r="66" spans="1:44" ht="11.25">
      <c r="A66" s="188">
        <v>7</v>
      </c>
      <c r="B66" s="190">
        <v>12</v>
      </c>
      <c r="C66" s="190">
        <v>4</v>
      </c>
      <c r="D66" s="208" t="s">
        <v>445</v>
      </c>
      <c r="E66" s="200">
        <v>1993</v>
      </c>
      <c r="F66" s="190">
        <v>1</v>
      </c>
      <c r="G66" s="210" t="s">
        <v>158</v>
      </c>
      <c r="H66" s="200" t="s">
        <v>729</v>
      </c>
      <c r="I66" s="200">
        <v>15</v>
      </c>
      <c r="J66" s="201">
        <v>2170</v>
      </c>
      <c r="K66" s="202">
        <v>14</v>
      </c>
      <c r="L66" s="203">
        <v>3059</v>
      </c>
      <c r="M66" s="203">
        <v>10772</v>
      </c>
      <c r="N66" s="203">
        <v>15057</v>
      </c>
      <c r="O66" s="203">
        <v>22258</v>
      </c>
      <c r="AO66" s="205">
        <v>22258</v>
      </c>
      <c r="AP66" s="206">
        <v>577</v>
      </c>
      <c r="AQ66" s="190">
        <v>51</v>
      </c>
      <c r="AR66" s="190">
        <v>2</v>
      </c>
    </row>
    <row r="67" spans="1:44" ht="11.25">
      <c r="A67" s="188">
        <v>8</v>
      </c>
      <c r="B67" s="190">
        <v>12</v>
      </c>
      <c r="C67" s="190">
        <v>5</v>
      </c>
      <c r="D67" s="208" t="s">
        <v>443</v>
      </c>
      <c r="E67" s="200">
        <v>1994</v>
      </c>
      <c r="F67" s="190">
        <v>1</v>
      </c>
      <c r="G67" s="210" t="s">
        <v>156</v>
      </c>
      <c r="H67" s="200" t="s">
        <v>729</v>
      </c>
      <c r="I67" s="200">
        <v>15</v>
      </c>
      <c r="J67" s="201">
        <v>2200</v>
      </c>
      <c r="K67" s="202">
        <v>3</v>
      </c>
      <c r="L67" s="203">
        <v>3024</v>
      </c>
      <c r="M67" s="203">
        <v>10709</v>
      </c>
      <c r="N67" s="203">
        <v>15101</v>
      </c>
      <c r="O67" s="203">
        <v>22322</v>
      </c>
      <c r="AO67" s="205">
        <v>22322</v>
      </c>
      <c r="AP67" s="206">
        <v>570</v>
      </c>
      <c r="AQ67" s="190">
        <v>51</v>
      </c>
      <c r="AR67" s="190">
        <v>2</v>
      </c>
    </row>
    <row r="68" spans="1:44" ht="11.25">
      <c r="A68" s="188">
        <v>9</v>
      </c>
      <c r="B68" s="190">
        <v>13</v>
      </c>
      <c r="C68" s="190">
        <v>6</v>
      </c>
      <c r="D68" s="208" t="s">
        <v>606</v>
      </c>
      <c r="E68" s="200">
        <v>1988</v>
      </c>
      <c r="F68" s="190">
        <v>1</v>
      </c>
      <c r="G68" s="210" t="s">
        <v>607</v>
      </c>
      <c r="H68" s="200" t="s">
        <v>729</v>
      </c>
      <c r="I68" s="200">
        <v>15</v>
      </c>
      <c r="J68" s="201">
        <v>2156</v>
      </c>
      <c r="K68" s="202">
        <v>19</v>
      </c>
      <c r="L68" s="203">
        <v>2924</v>
      </c>
      <c r="M68" s="203">
        <v>10442</v>
      </c>
      <c r="N68" s="203">
        <v>14700</v>
      </c>
      <c r="O68" s="203">
        <v>22371</v>
      </c>
      <c r="AO68" s="205">
        <v>22371</v>
      </c>
      <c r="AP68" s="206">
        <v>564</v>
      </c>
      <c r="AQ68" s="190">
        <v>51</v>
      </c>
      <c r="AR68" s="190">
        <v>2</v>
      </c>
    </row>
    <row r="69" spans="1:44" ht="11.25">
      <c r="A69" s="188">
        <v>10</v>
      </c>
      <c r="B69" s="190">
        <v>11</v>
      </c>
      <c r="C69" s="190">
        <v>5</v>
      </c>
      <c r="D69" s="208" t="s">
        <v>437</v>
      </c>
      <c r="E69" s="200">
        <v>1995</v>
      </c>
      <c r="F69" s="190">
        <v>1</v>
      </c>
      <c r="G69" s="210" t="s">
        <v>156</v>
      </c>
      <c r="H69" s="200" t="s">
        <v>729</v>
      </c>
      <c r="I69" s="200">
        <v>15</v>
      </c>
      <c r="J69" s="201">
        <v>2260</v>
      </c>
      <c r="K69" s="202">
        <v>3</v>
      </c>
      <c r="L69" s="203">
        <v>3156</v>
      </c>
      <c r="M69" s="203">
        <v>10844</v>
      </c>
      <c r="N69" s="203">
        <v>15272</v>
      </c>
      <c r="O69" s="203">
        <v>22437</v>
      </c>
      <c r="AO69" s="205">
        <v>22437</v>
      </c>
      <c r="AP69" s="206">
        <v>556</v>
      </c>
      <c r="AQ69" s="190">
        <v>51</v>
      </c>
      <c r="AR69" s="190">
        <v>2</v>
      </c>
    </row>
    <row r="70" spans="1:44" ht="11.25">
      <c r="A70" s="188">
        <v>11</v>
      </c>
      <c r="B70" s="190">
        <v>13</v>
      </c>
      <c r="C70" s="190">
        <v>1</v>
      </c>
      <c r="D70" s="208" t="s">
        <v>446</v>
      </c>
      <c r="E70" s="200">
        <v>1993</v>
      </c>
      <c r="F70" s="190">
        <v>1</v>
      </c>
      <c r="G70" s="210" t="s">
        <v>181</v>
      </c>
      <c r="H70" s="200" t="s">
        <v>729</v>
      </c>
      <c r="I70" s="200">
        <v>15</v>
      </c>
      <c r="J70" s="201">
        <v>2159</v>
      </c>
      <c r="K70" s="202">
        <v>18</v>
      </c>
      <c r="L70" s="203">
        <v>2990</v>
      </c>
      <c r="M70" s="203">
        <v>10758</v>
      </c>
      <c r="N70" s="203">
        <v>15087</v>
      </c>
      <c r="O70" s="203">
        <v>22453</v>
      </c>
      <c r="AO70" s="205">
        <v>22453</v>
      </c>
      <c r="AP70" s="206">
        <v>554</v>
      </c>
      <c r="AQ70" s="190">
        <v>51</v>
      </c>
      <c r="AR70" s="190">
        <v>2</v>
      </c>
    </row>
    <row r="71" spans="1:44" ht="11.25">
      <c r="A71" s="188">
        <v>12</v>
      </c>
      <c r="B71" s="190">
        <v>12</v>
      </c>
      <c r="C71" s="190">
        <v>1</v>
      </c>
      <c r="D71" s="208" t="s">
        <v>436</v>
      </c>
      <c r="E71" s="200">
        <v>1995</v>
      </c>
      <c r="F71" s="190">
        <v>1</v>
      </c>
      <c r="G71" s="210" t="s">
        <v>132</v>
      </c>
      <c r="H71" s="200" t="s">
        <v>729</v>
      </c>
      <c r="I71" s="200">
        <v>15</v>
      </c>
      <c r="J71" s="201">
        <v>2220</v>
      </c>
      <c r="K71" s="202">
        <v>13</v>
      </c>
      <c r="L71" s="203">
        <v>3254</v>
      </c>
      <c r="M71" s="203">
        <v>11039</v>
      </c>
      <c r="N71" s="203">
        <v>15099</v>
      </c>
      <c r="O71" s="203">
        <v>22466</v>
      </c>
      <c r="AO71" s="205">
        <v>22466</v>
      </c>
      <c r="AP71" s="206">
        <v>553</v>
      </c>
      <c r="AQ71" s="190">
        <v>51</v>
      </c>
      <c r="AR71" s="190">
        <v>2</v>
      </c>
    </row>
    <row r="72" spans="1:44" ht="11.25">
      <c r="A72" s="188">
        <v>13</v>
      </c>
      <c r="B72" s="190">
        <v>11</v>
      </c>
      <c r="C72" s="190">
        <v>4</v>
      </c>
      <c r="D72" s="208" t="s">
        <v>432</v>
      </c>
      <c r="E72" s="200">
        <v>1993</v>
      </c>
      <c r="F72" s="190">
        <v>1</v>
      </c>
      <c r="G72" s="210" t="s">
        <v>186</v>
      </c>
      <c r="H72" s="200" t="s">
        <v>729</v>
      </c>
      <c r="I72" s="200">
        <v>15</v>
      </c>
      <c r="J72" s="201">
        <v>2240</v>
      </c>
      <c r="K72" s="202">
        <v>7</v>
      </c>
      <c r="L72" s="203">
        <v>3035</v>
      </c>
      <c r="M72" s="203">
        <v>10873</v>
      </c>
      <c r="N72" s="203">
        <v>15297</v>
      </c>
      <c r="O72" s="203">
        <v>22666</v>
      </c>
      <c r="AO72" s="205">
        <v>22666</v>
      </c>
      <c r="AP72" s="206">
        <v>530</v>
      </c>
      <c r="AQ72" s="190">
        <v>51</v>
      </c>
      <c r="AR72" s="190">
        <v>2</v>
      </c>
    </row>
    <row r="73" spans="1:44" ht="11.25">
      <c r="A73" s="188">
        <v>14</v>
      </c>
      <c r="B73" s="190">
        <v>11</v>
      </c>
      <c r="C73" s="190">
        <v>1</v>
      </c>
      <c r="D73" s="208" t="s">
        <v>420</v>
      </c>
      <c r="E73" s="200">
        <v>1995</v>
      </c>
      <c r="F73" s="190">
        <v>1</v>
      </c>
      <c r="G73" s="210" t="s">
        <v>181</v>
      </c>
      <c r="H73" s="200" t="s">
        <v>729</v>
      </c>
      <c r="I73" s="200">
        <v>15</v>
      </c>
      <c r="J73" s="201">
        <v>2299</v>
      </c>
      <c r="K73" s="202">
        <v>18</v>
      </c>
      <c r="L73" s="203">
        <v>3074</v>
      </c>
      <c r="M73" s="203">
        <v>11071</v>
      </c>
      <c r="N73" s="203">
        <v>15283</v>
      </c>
      <c r="O73" s="203">
        <v>22839</v>
      </c>
      <c r="AO73" s="205">
        <v>22839</v>
      </c>
      <c r="AP73" s="206">
        <v>512</v>
      </c>
      <c r="AQ73" s="190">
        <v>51</v>
      </c>
      <c r="AR73" s="190">
        <v>2</v>
      </c>
    </row>
    <row r="74" spans="1:44" ht="11.25">
      <c r="A74" s="188">
        <v>15</v>
      </c>
      <c r="B74" s="190">
        <v>9</v>
      </c>
      <c r="C74" s="190">
        <v>2</v>
      </c>
      <c r="D74" s="208" t="s">
        <v>441</v>
      </c>
      <c r="E74" s="200">
        <v>1994</v>
      </c>
      <c r="F74" s="190">
        <v>1</v>
      </c>
      <c r="G74" s="210" t="s">
        <v>181</v>
      </c>
      <c r="H74" s="200" t="s">
        <v>729</v>
      </c>
      <c r="I74" s="200">
        <v>15</v>
      </c>
      <c r="J74" s="201">
        <v>2341</v>
      </c>
      <c r="K74" s="202">
        <v>18</v>
      </c>
      <c r="L74" s="203">
        <v>3261</v>
      </c>
      <c r="M74" s="203">
        <v>11191</v>
      </c>
      <c r="N74" s="203">
        <v>15643</v>
      </c>
      <c r="O74" s="203">
        <v>23007</v>
      </c>
      <c r="AO74" s="205">
        <v>23007</v>
      </c>
      <c r="AP74" s="206">
        <v>495</v>
      </c>
      <c r="AQ74" s="190">
        <v>51</v>
      </c>
      <c r="AR74" s="190">
        <v>2</v>
      </c>
    </row>
    <row r="75" spans="1:44" ht="11.25">
      <c r="A75" s="188">
        <v>16</v>
      </c>
      <c r="B75" s="190">
        <v>11</v>
      </c>
      <c r="C75" s="190">
        <v>3</v>
      </c>
      <c r="D75" s="208" t="s">
        <v>448</v>
      </c>
      <c r="E75" s="200">
        <v>1993</v>
      </c>
      <c r="F75" s="190">
        <v>1</v>
      </c>
      <c r="G75" s="210" t="s">
        <v>158</v>
      </c>
      <c r="H75" s="200" t="s">
        <v>729</v>
      </c>
      <c r="I75" s="200">
        <v>15</v>
      </c>
      <c r="J75" s="201">
        <v>2230</v>
      </c>
      <c r="K75" s="202">
        <v>14</v>
      </c>
      <c r="L75" s="203">
        <v>2832</v>
      </c>
      <c r="M75" s="203">
        <v>11053</v>
      </c>
      <c r="N75" s="203">
        <v>15975</v>
      </c>
      <c r="O75" s="203">
        <v>23282</v>
      </c>
      <c r="AO75" s="205">
        <v>23282</v>
      </c>
      <c r="AP75" s="206">
        <v>469</v>
      </c>
      <c r="AQ75" s="190">
        <v>51</v>
      </c>
      <c r="AR75" s="190">
        <v>2</v>
      </c>
    </row>
    <row r="76" spans="1:44" ht="11.25">
      <c r="A76" s="188">
        <v>17</v>
      </c>
      <c r="B76" s="190">
        <v>11</v>
      </c>
      <c r="C76" s="190">
        <v>2</v>
      </c>
      <c r="D76" s="208" t="s">
        <v>447</v>
      </c>
      <c r="E76" s="200">
        <v>1994</v>
      </c>
      <c r="F76" s="190">
        <v>1</v>
      </c>
      <c r="G76" s="210" t="s">
        <v>158</v>
      </c>
      <c r="H76" s="200" t="s">
        <v>729</v>
      </c>
      <c r="I76" s="200">
        <v>15</v>
      </c>
      <c r="J76" s="201">
        <v>2250</v>
      </c>
      <c r="K76" s="202">
        <v>14</v>
      </c>
      <c r="L76" s="203">
        <v>2955</v>
      </c>
      <c r="M76" s="203">
        <v>11182</v>
      </c>
      <c r="N76" s="203">
        <v>15993</v>
      </c>
      <c r="O76" s="203">
        <v>23408</v>
      </c>
      <c r="AO76" s="205">
        <v>23408</v>
      </c>
      <c r="AP76" s="206">
        <v>457</v>
      </c>
      <c r="AQ76" s="190">
        <v>51</v>
      </c>
      <c r="AR76" s="190">
        <v>2</v>
      </c>
    </row>
    <row r="77" spans="1:44" ht="11.25">
      <c r="A77" s="188">
        <v>18</v>
      </c>
      <c r="B77" s="190">
        <v>10</v>
      </c>
      <c r="C77" s="190">
        <v>4</v>
      </c>
      <c r="D77" s="208" t="s">
        <v>434</v>
      </c>
      <c r="E77" s="200">
        <v>1995</v>
      </c>
      <c r="F77" s="190">
        <v>1</v>
      </c>
      <c r="G77" s="210" t="s">
        <v>166</v>
      </c>
      <c r="H77" s="200" t="s">
        <v>729</v>
      </c>
      <c r="I77" s="200">
        <v>15</v>
      </c>
      <c r="J77" s="201">
        <v>2300</v>
      </c>
      <c r="K77" s="202">
        <v>5</v>
      </c>
      <c r="L77" s="203">
        <v>3372</v>
      </c>
      <c r="M77" s="203">
        <v>11330</v>
      </c>
      <c r="N77" s="203">
        <v>20001</v>
      </c>
      <c r="O77" s="203">
        <v>23520</v>
      </c>
      <c r="AO77" s="205">
        <v>23520</v>
      </c>
      <c r="AP77" s="206">
        <v>447</v>
      </c>
      <c r="AQ77" s="190">
        <v>51</v>
      </c>
      <c r="AR77" s="190">
        <v>2</v>
      </c>
    </row>
    <row r="78" spans="1:44" ht="11.25">
      <c r="A78" s="188">
        <v>19</v>
      </c>
      <c r="B78" s="190">
        <v>10</v>
      </c>
      <c r="C78" s="190">
        <v>3</v>
      </c>
      <c r="D78" s="208" t="s">
        <v>439</v>
      </c>
      <c r="E78" s="200">
        <v>1993</v>
      </c>
      <c r="F78" s="190">
        <v>1</v>
      </c>
      <c r="G78" s="210" t="s">
        <v>273</v>
      </c>
      <c r="H78" s="200" t="s">
        <v>729</v>
      </c>
      <c r="I78" s="200">
        <v>15</v>
      </c>
      <c r="J78" s="201">
        <v>2300</v>
      </c>
      <c r="K78" s="202">
        <v>8</v>
      </c>
      <c r="L78" s="203">
        <v>3130</v>
      </c>
      <c r="M78" s="203">
        <v>11344</v>
      </c>
      <c r="N78" s="203">
        <v>20353</v>
      </c>
      <c r="O78" s="203">
        <v>23955</v>
      </c>
      <c r="AO78" s="205">
        <v>23955</v>
      </c>
      <c r="AP78" s="206">
        <v>412</v>
      </c>
      <c r="AQ78" s="190">
        <v>51</v>
      </c>
      <c r="AR78" s="190">
        <v>2</v>
      </c>
    </row>
    <row r="79" spans="1:44" ht="11.25">
      <c r="A79" s="188">
        <v>20</v>
      </c>
      <c r="B79" s="190">
        <v>6</v>
      </c>
      <c r="C79" s="190">
        <v>1</v>
      </c>
      <c r="D79" s="208" t="s">
        <v>411</v>
      </c>
      <c r="E79" s="200">
        <v>1995</v>
      </c>
      <c r="F79" s="190">
        <v>1</v>
      </c>
      <c r="G79" s="210" t="s">
        <v>193</v>
      </c>
      <c r="H79" s="200" t="s">
        <v>729</v>
      </c>
      <c r="I79" s="200">
        <v>15</v>
      </c>
      <c r="J79" s="201">
        <v>2528</v>
      </c>
      <c r="K79" s="202">
        <v>21</v>
      </c>
      <c r="L79" s="203">
        <v>3465</v>
      </c>
      <c r="M79" s="203">
        <v>11648</v>
      </c>
      <c r="N79" s="203">
        <v>20660</v>
      </c>
      <c r="O79" s="203">
        <v>24478</v>
      </c>
      <c r="AO79" s="205">
        <v>24478</v>
      </c>
      <c r="AP79" s="206">
        <v>374</v>
      </c>
      <c r="AQ79" s="190">
        <v>51</v>
      </c>
      <c r="AR79" s="190">
        <v>2</v>
      </c>
    </row>
    <row r="80" spans="2:44" ht="11.25">
      <c r="B80" s="190">
        <v>13</v>
      </c>
      <c r="C80" s="190">
        <v>3</v>
      </c>
      <c r="D80" s="208" t="s">
        <v>450</v>
      </c>
      <c r="E80" s="200">
        <v>1985</v>
      </c>
      <c r="F80" s="190">
        <v>1</v>
      </c>
      <c r="G80" s="210" t="s">
        <v>172</v>
      </c>
      <c r="H80" s="200" t="s">
        <v>729</v>
      </c>
      <c r="I80" s="200">
        <v>15</v>
      </c>
      <c r="J80" s="201">
        <v>2002</v>
      </c>
      <c r="K80" s="202">
        <v>6</v>
      </c>
      <c r="L80" s="203" t="s">
        <v>631</v>
      </c>
      <c r="M80" s="203" t="s">
        <v>631</v>
      </c>
      <c r="N80" s="203" t="s">
        <v>631</v>
      </c>
      <c r="O80" s="203" t="s">
        <v>631</v>
      </c>
      <c r="AO80" s="205" t="s">
        <v>631</v>
      </c>
      <c r="AQ80" s="190">
        <v>51</v>
      </c>
      <c r="AR80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 codeName="Munka49">
    <tabColor indexed="42"/>
  </sheetPr>
  <dimension ref="A1:AS9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MENU2!B18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MENU2!E18</f>
        <v>200 női vegyes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766</v>
      </c>
      <c r="H3" s="200" t="s">
        <v>727</v>
      </c>
      <c r="I3" s="200">
        <v>16</v>
      </c>
    </row>
    <row r="4" spans="1:44" ht="11.25">
      <c r="A4" s="188">
        <v>1</v>
      </c>
      <c r="B4" s="190">
        <v>9</v>
      </c>
      <c r="C4" s="190">
        <v>2</v>
      </c>
      <c r="D4" s="208" t="s">
        <v>505</v>
      </c>
      <c r="E4" s="200">
        <v>1999</v>
      </c>
      <c r="F4" s="190">
        <v>2</v>
      </c>
      <c r="G4" s="210" t="s">
        <v>168</v>
      </c>
      <c r="H4" s="200" t="s">
        <v>727</v>
      </c>
      <c r="I4" s="200">
        <v>16</v>
      </c>
      <c r="J4" s="201">
        <v>2480</v>
      </c>
      <c r="K4" s="202">
        <v>10</v>
      </c>
      <c r="L4" s="203">
        <v>3563</v>
      </c>
      <c r="M4" s="203">
        <v>11514</v>
      </c>
      <c r="N4" s="203">
        <v>20356</v>
      </c>
      <c r="O4" s="203">
        <v>24033</v>
      </c>
      <c r="AO4" s="205">
        <v>24033</v>
      </c>
      <c r="AP4" s="206">
        <v>550</v>
      </c>
      <c r="AQ4" s="190">
        <v>52</v>
      </c>
      <c r="AR4" s="190">
        <v>2</v>
      </c>
    </row>
    <row r="5" spans="1:44" ht="11.25">
      <c r="A5" s="188">
        <v>2</v>
      </c>
      <c r="B5" s="190">
        <v>11</v>
      </c>
      <c r="C5" s="190">
        <v>2</v>
      </c>
      <c r="D5" s="208" t="s">
        <v>492</v>
      </c>
      <c r="E5" s="200">
        <v>1998</v>
      </c>
      <c r="F5" s="190">
        <v>2</v>
      </c>
      <c r="G5" s="210" t="s">
        <v>140</v>
      </c>
      <c r="H5" s="200" t="s">
        <v>727</v>
      </c>
      <c r="I5" s="200">
        <v>16</v>
      </c>
      <c r="J5" s="201">
        <v>2434</v>
      </c>
      <c r="K5" s="202">
        <v>22</v>
      </c>
      <c r="L5" s="203">
        <v>3785</v>
      </c>
      <c r="M5" s="203">
        <v>11951</v>
      </c>
      <c r="N5" s="203">
        <v>20368</v>
      </c>
      <c r="O5" s="203">
        <v>24073</v>
      </c>
      <c r="AO5" s="205">
        <v>24073</v>
      </c>
      <c r="AP5" s="206">
        <v>546</v>
      </c>
      <c r="AQ5" s="190">
        <v>52</v>
      </c>
      <c r="AR5" s="190">
        <v>2</v>
      </c>
    </row>
    <row r="6" spans="1:44" ht="11.25">
      <c r="A6" s="188">
        <v>3</v>
      </c>
      <c r="B6" s="190">
        <v>12</v>
      </c>
      <c r="C6" s="190">
        <v>2</v>
      </c>
      <c r="D6" s="208" t="s">
        <v>518</v>
      </c>
      <c r="E6" s="200">
        <v>1998</v>
      </c>
      <c r="F6" s="190">
        <v>2</v>
      </c>
      <c r="G6" s="210" t="s">
        <v>132</v>
      </c>
      <c r="H6" s="200" t="s">
        <v>727</v>
      </c>
      <c r="I6" s="200">
        <v>16</v>
      </c>
      <c r="J6" s="201">
        <v>2411</v>
      </c>
      <c r="K6" s="202">
        <v>13</v>
      </c>
      <c r="L6" s="203">
        <v>3484</v>
      </c>
      <c r="M6" s="203">
        <v>11710</v>
      </c>
      <c r="N6" s="203">
        <v>20655</v>
      </c>
      <c r="O6" s="203">
        <v>24359</v>
      </c>
      <c r="AO6" s="205">
        <v>24359</v>
      </c>
      <c r="AP6" s="206">
        <v>518</v>
      </c>
      <c r="AQ6" s="190">
        <v>52</v>
      </c>
      <c r="AR6" s="190">
        <v>2</v>
      </c>
    </row>
    <row r="7" spans="1:44" ht="11.25">
      <c r="A7" s="188">
        <v>4</v>
      </c>
      <c r="B7" s="190">
        <v>10</v>
      </c>
      <c r="C7" s="190">
        <v>3</v>
      </c>
      <c r="D7" s="208" t="s">
        <v>515</v>
      </c>
      <c r="E7" s="200">
        <v>1998</v>
      </c>
      <c r="F7" s="190">
        <v>2</v>
      </c>
      <c r="G7" s="210" t="s">
        <v>310</v>
      </c>
      <c r="H7" s="200" t="s">
        <v>727</v>
      </c>
      <c r="I7" s="200">
        <v>16</v>
      </c>
      <c r="J7" s="201">
        <v>2460</v>
      </c>
      <c r="K7" s="202">
        <v>25</v>
      </c>
      <c r="L7" s="203">
        <v>3808</v>
      </c>
      <c r="M7" s="203">
        <v>12010</v>
      </c>
      <c r="N7" s="203">
        <v>20646</v>
      </c>
      <c r="O7" s="203">
        <v>24381</v>
      </c>
      <c r="AO7" s="205">
        <v>24381</v>
      </c>
      <c r="AP7" s="206">
        <v>516</v>
      </c>
      <c r="AQ7" s="190">
        <v>52</v>
      </c>
      <c r="AR7" s="190">
        <v>2</v>
      </c>
    </row>
    <row r="8" spans="1:44" ht="11.25">
      <c r="A8" s="188">
        <v>5</v>
      </c>
      <c r="B8" s="190">
        <v>10</v>
      </c>
      <c r="C8" s="190">
        <v>6</v>
      </c>
      <c r="D8" s="208" t="s">
        <v>523</v>
      </c>
      <c r="E8" s="200">
        <v>1998</v>
      </c>
      <c r="F8" s="190">
        <v>2</v>
      </c>
      <c r="G8" s="210" t="s">
        <v>181</v>
      </c>
      <c r="H8" s="200" t="s">
        <v>727</v>
      </c>
      <c r="I8" s="200">
        <v>16</v>
      </c>
      <c r="J8" s="201">
        <v>2466</v>
      </c>
      <c r="K8" s="202">
        <v>18</v>
      </c>
      <c r="L8" s="203">
        <v>3799</v>
      </c>
      <c r="M8" s="203">
        <v>11880</v>
      </c>
      <c r="N8" s="203">
        <v>20937</v>
      </c>
      <c r="O8" s="203">
        <v>24567</v>
      </c>
      <c r="AO8" s="205">
        <v>24567</v>
      </c>
      <c r="AP8" s="206">
        <v>499</v>
      </c>
      <c r="AQ8" s="190">
        <v>52</v>
      </c>
      <c r="AR8" s="190">
        <v>2</v>
      </c>
    </row>
    <row r="9" spans="1:44" ht="11.25">
      <c r="A9" s="188">
        <v>6</v>
      </c>
      <c r="B9" s="190">
        <v>10</v>
      </c>
      <c r="C9" s="190">
        <v>2</v>
      </c>
      <c r="D9" s="208" t="s">
        <v>508</v>
      </c>
      <c r="E9" s="200">
        <v>1999</v>
      </c>
      <c r="F9" s="190">
        <v>2</v>
      </c>
      <c r="G9" s="210" t="s">
        <v>156</v>
      </c>
      <c r="H9" s="200" t="s">
        <v>727</v>
      </c>
      <c r="I9" s="200">
        <v>16</v>
      </c>
      <c r="J9" s="201">
        <v>2460</v>
      </c>
      <c r="K9" s="202">
        <v>3</v>
      </c>
      <c r="L9" s="203">
        <v>3688</v>
      </c>
      <c r="M9" s="203">
        <v>12158</v>
      </c>
      <c r="N9" s="203">
        <v>20813</v>
      </c>
      <c r="O9" s="203">
        <v>24694</v>
      </c>
      <c r="AO9" s="205">
        <v>24694</v>
      </c>
      <c r="AP9" s="206">
        <v>488</v>
      </c>
      <c r="AQ9" s="190">
        <v>52</v>
      </c>
      <c r="AR9" s="190">
        <v>2</v>
      </c>
    </row>
    <row r="10" spans="1:44" ht="11.25">
      <c r="A10" s="188">
        <v>7</v>
      </c>
      <c r="B10" s="190">
        <v>12</v>
      </c>
      <c r="C10" s="190">
        <v>4</v>
      </c>
      <c r="D10" s="208" t="s">
        <v>524</v>
      </c>
      <c r="E10" s="200">
        <v>1999</v>
      </c>
      <c r="F10" s="190">
        <v>2</v>
      </c>
      <c r="G10" s="210" t="s">
        <v>186</v>
      </c>
      <c r="H10" s="200" t="s">
        <v>727</v>
      </c>
      <c r="I10" s="200">
        <v>16</v>
      </c>
      <c r="J10" s="201">
        <v>2410</v>
      </c>
      <c r="K10" s="202">
        <v>7</v>
      </c>
      <c r="L10" s="203">
        <v>3768</v>
      </c>
      <c r="M10" s="203">
        <v>12101</v>
      </c>
      <c r="N10" s="203">
        <v>20833</v>
      </c>
      <c r="O10" s="203">
        <v>24787</v>
      </c>
      <c r="AO10" s="205">
        <v>24787</v>
      </c>
      <c r="AP10" s="206">
        <v>480</v>
      </c>
      <c r="AQ10" s="190">
        <v>52</v>
      </c>
      <c r="AR10" s="190">
        <v>2</v>
      </c>
    </row>
    <row r="11" spans="1:44" ht="11.25">
      <c r="A11" s="188">
        <v>8</v>
      </c>
      <c r="B11" s="190">
        <v>8</v>
      </c>
      <c r="C11" s="190">
        <v>3</v>
      </c>
      <c r="D11" s="208" t="s">
        <v>519</v>
      </c>
      <c r="E11" s="200">
        <v>1998</v>
      </c>
      <c r="F11" s="190">
        <v>2</v>
      </c>
      <c r="G11" s="210" t="s">
        <v>186</v>
      </c>
      <c r="H11" s="200" t="s">
        <v>727</v>
      </c>
      <c r="I11" s="200">
        <v>16</v>
      </c>
      <c r="J11" s="201">
        <v>2500</v>
      </c>
      <c r="K11" s="202">
        <v>7</v>
      </c>
      <c r="L11" s="203">
        <v>3765</v>
      </c>
      <c r="M11" s="203">
        <v>12001</v>
      </c>
      <c r="N11" s="203">
        <v>21101</v>
      </c>
      <c r="O11" s="203">
        <v>24840</v>
      </c>
      <c r="AO11" s="205">
        <v>24840</v>
      </c>
      <c r="AP11" s="206">
        <v>475</v>
      </c>
      <c r="AQ11" s="190">
        <v>52</v>
      </c>
      <c r="AR11" s="190">
        <v>2</v>
      </c>
    </row>
    <row r="12" spans="1:44" ht="11.25">
      <c r="A12" s="188">
        <v>9</v>
      </c>
      <c r="B12" s="190">
        <v>10</v>
      </c>
      <c r="C12" s="190">
        <v>4</v>
      </c>
      <c r="D12" s="208" t="s">
        <v>498</v>
      </c>
      <c r="E12" s="200">
        <v>1998</v>
      </c>
      <c r="F12" s="190">
        <v>2</v>
      </c>
      <c r="G12" s="210" t="s">
        <v>156</v>
      </c>
      <c r="H12" s="200" t="s">
        <v>727</v>
      </c>
      <c r="I12" s="200">
        <v>16</v>
      </c>
      <c r="J12" s="201">
        <v>2460</v>
      </c>
      <c r="K12" s="202">
        <v>3</v>
      </c>
      <c r="L12" s="203">
        <v>3731</v>
      </c>
      <c r="M12" s="203">
        <v>12199</v>
      </c>
      <c r="N12" s="203">
        <v>21029</v>
      </c>
      <c r="O12" s="203">
        <v>24879</v>
      </c>
      <c r="AO12" s="205">
        <v>24879</v>
      </c>
      <c r="AP12" s="206">
        <v>472</v>
      </c>
      <c r="AQ12" s="190">
        <v>52</v>
      </c>
      <c r="AR12" s="190">
        <v>2</v>
      </c>
    </row>
    <row r="13" spans="1:44" ht="11.25">
      <c r="A13" s="188">
        <v>10</v>
      </c>
      <c r="B13" s="190">
        <v>8</v>
      </c>
      <c r="C13" s="190">
        <v>4</v>
      </c>
      <c r="D13" s="208" t="s">
        <v>488</v>
      </c>
      <c r="E13" s="200">
        <v>1999</v>
      </c>
      <c r="F13" s="190">
        <v>2</v>
      </c>
      <c r="G13" s="210" t="s">
        <v>140</v>
      </c>
      <c r="H13" s="200" t="s">
        <v>727</v>
      </c>
      <c r="I13" s="200">
        <v>16</v>
      </c>
      <c r="J13" s="201">
        <v>2502</v>
      </c>
      <c r="K13" s="202">
        <v>22</v>
      </c>
      <c r="L13" s="203">
        <v>3784</v>
      </c>
      <c r="M13" s="203">
        <v>12179</v>
      </c>
      <c r="N13" s="203">
        <v>20973</v>
      </c>
      <c r="O13" s="203">
        <v>24924</v>
      </c>
      <c r="AO13" s="205">
        <v>24924</v>
      </c>
      <c r="AP13" s="206">
        <v>468</v>
      </c>
      <c r="AQ13" s="190">
        <v>52</v>
      </c>
      <c r="AR13" s="190">
        <v>2</v>
      </c>
    </row>
    <row r="14" spans="1:44" ht="11.25">
      <c r="A14" s="188">
        <v>11</v>
      </c>
      <c r="B14" s="190">
        <v>7</v>
      </c>
      <c r="C14" s="190">
        <v>5</v>
      </c>
      <c r="D14" s="208" t="s">
        <v>502</v>
      </c>
      <c r="E14" s="200">
        <v>1998</v>
      </c>
      <c r="F14" s="190">
        <v>2</v>
      </c>
      <c r="G14" s="210" t="s">
        <v>144</v>
      </c>
      <c r="H14" s="200" t="s">
        <v>727</v>
      </c>
      <c r="I14" s="200">
        <v>16</v>
      </c>
      <c r="J14" s="201">
        <v>2555</v>
      </c>
      <c r="K14" s="202">
        <v>17</v>
      </c>
      <c r="L14" s="203">
        <v>3958</v>
      </c>
      <c r="M14" s="203">
        <v>12297</v>
      </c>
      <c r="N14" s="203">
        <v>21197</v>
      </c>
      <c r="O14" s="203">
        <v>24975</v>
      </c>
      <c r="AO14" s="205">
        <v>24975</v>
      </c>
      <c r="AP14" s="206">
        <v>464</v>
      </c>
      <c r="AQ14" s="190">
        <v>52</v>
      </c>
      <c r="AR14" s="190">
        <v>2</v>
      </c>
    </row>
    <row r="15" spans="1:44" ht="11.25">
      <c r="A15" s="188">
        <v>12</v>
      </c>
      <c r="B15" s="190">
        <v>8</v>
      </c>
      <c r="C15" s="190">
        <v>1</v>
      </c>
      <c r="D15" s="208" t="s">
        <v>507</v>
      </c>
      <c r="E15" s="200">
        <v>1998</v>
      </c>
      <c r="F15" s="190">
        <v>2</v>
      </c>
      <c r="G15" s="210" t="s">
        <v>140</v>
      </c>
      <c r="H15" s="200" t="s">
        <v>727</v>
      </c>
      <c r="I15" s="200">
        <v>16</v>
      </c>
      <c r="J15" s="201">
        <v>2535</v>
      </c>
      <c r="K15" s="202">
        <v>22</v>
      </c>
      <c r="L15" s="203">
        <v>3945</v>
      </c>
      <c r="M15" s="203">
        <v>12380</v>
      </c>
      <c r="N15" s="203">
        <v>21415</v>
      </c>
      <c r="O15" s="203">
        <v>25153</v>
      </c>
      <c r="AO15" s="205">
        <v>25153</v>
      </c>
      <c r="AP15" s="206">
        <v>449</v>
      </c>
      <c r="AQ15" s="190">
        <v>52</v>
      </c>
      <c r="AR15" s="190">
        <v>2</v>
      </c>
    </row>
    <row r="16" spans="1:44" ht="11.25">
      <c r="A16" s="188">
        <v>13</v>
      </c>
      <c r="B16" s="190">
        <v>5</v>
      </c>
      <c r="C16" s="190">
        <v>5</v>
      </c>
      <c r="D16" s="208" t="s">
        <v>339</v>
      </c>
      <c r="E16" s="200">
        <v>1998</v>
      </c>
      <c r="F16" s="190">
        <v>2</v>
      </c>
      <c r="G16" s="210" t="s">
        <v>273</v>
      </c>
      <c r="H16" s="200" t="s">
        <v>727</v>
      </c>
      <c r="I16" s="200">
        <v>16</v>
      </c>
      <c r="J16" s="201">
        <v>3050</v>
      </c>
      <c r="K16" s="202">
        <v>8</v>
      </c>
      <c r="L16" s="203">
        <v>4048</v>
      </c>
      <c r="M16" s="203">
        <v>12519</v>
      </c>
      <c r="N16" s="203">
        <v>21581</v>
      </c>
      <c r="O16" s="203">
        <v>25474</v>
      </c>
      <c r="AO16" s="205">
        <v>25474</v>
      </c>
      <c r="AP16" s="206">
        <v>425</v>
      </c>
      <c r="AQ16" s="190">
        <v>52</v>
      </c>
      <c r="AR16" s="190">
        <v>2</v>
      </c>
    </row>
    <row r="17" spans="1:44" ht="11.25">
      <c r="A17" s="188">
        <v>14</v>
      </c>
      <c r="B17" s="190">
        <v>8</v>
      </c>
      <c r="C17" s="190">
        <v>5</v>
      </c>
      <c r="D17" s="208" t="s">
        <v>493</v>
      </c>
      <c r="E17" s="200">
        <v>1999</v>
      </c>
      <c r="F17" s="190">
        <v>2</v>
      </c>
      <c r="G17" s="210" t="s">
        <v>186</v>
      </c>
      <c r="H17" s="200" t="s">
        <v>727</v>
      </c>
      <c r="I17" s="200">
        <v>16</v>
      </c>
      <c r="J17" s="201">
        <v>2520</v>
      </c>
      <c r="K17" s="202">
        <v>7</v>
      </c>
      <c r="L17" s="203">
        <v>4032</v>
      </c>
      <c r="M17" s="203">
        <v>12339</v>
      </c>
      <c r="N17" s="203">
        <v>21368</v>
      </c>
      <c r="O17" s="203">
        <v>25486</v>
      </c>
      <c r="AO17" s="205">
        <v>25486</v>
      </c>
      <c r="AP17" s="206">
        <v>424</v>
      </c>
      <c r="AQ17" s="190">
        <v>52</v>
      </c>
      <c r="AR17" s="190">
        <v>2</v>
      </c>
    </row>
    <row r="18" spans="1:44" ht="11.25">
      <c r="A18" s="188">
        <v>15</v>
      </c>
      <c r="B18" s="190">
        <v>6</v>
      </c>
      <c r="C18" s="190">
        <v>2</v>
      </c>
      <c r="D18" s="208" t="s">
        <v>230</v>
      </c>
      <c r="E18" s="200">
        <v>1999</v>
      </c>
      <c r="F18" s="190">
        <v>2</v>
      </c>
      <c r="G18" s="210" t="s">
        <v>193</v>
      </c>
      <c r="H18" s="200" t="s">
        <v>727</v>
      </c>
      <c r="I18" s="200">
        <v>16</v>
      </c>
      <c r="J18" s="201">
        <v>2577</v>
      </c>
      <c r="K18" s="202">
        <v>21</v>
      </c>
      <c r="L18" s="203">
        <v>3839</v>
      </c>
      <c r="M18" s="203">
        <v>12118</v>
      </c>
      <c r="N18" s="203">
        <v>21549</v>
      </c>
      <c r="O18" s="203">
        <v>25626</v>
      </c>
      <c r="AO18" s="205">
        <v>25626</v>
      </c>
      <c r="AP18" s="206">
        <v>414</v>
      </c>
      <c r="AQ18" s="190">
        <v>52</v>
      </c>
      <c r="AR18" s="190">
        <v>2</v>
      </c>
    </row>
    <row r="19" spans="1:44" ht="11.25">
      <c r="A19" s="188">
        <v>16</v>
      </c>
      <c r="B19" s="190">
        <v>7</v>
      </c>
      <c r="C19" s="190">
        <v>6</v>
      </c>
      <c r="D19" s="208" t="s">
        <v>525</v>
      </c>
      <c r="E19" s="200">
        <v>1998</v>
      </c>
      <c r="F19" s="190">
        <v>2</v>
      </c>
      <c r="G19" s="210" t="s">
        <v>179</v>
      </c>
      <c r="H19" s="200" t="s">
        <v>727</v>
      </c>
      <c r="I19" s="200">
        <v>16</v>
      </c>
      <c r="J19" s="201">
        <v>2556</v>
      </c>
      <c r="K19" s="202">
        <v>26</v>
      </c>
      <c r="L19" s="203">
        <v>4174</v>
      </c>
      <c r="M19" s="203">
        <v>12532</v>
      </c>
      <c r="N19" s="203">
        <v>21767</v>
      </c>
      <c r="O19" s="203">
        <v>25725</v>
      </c>
      <c r="AO19" s="205">
        <v>25725</v>
      </c>
      <c r="AP19" s="206">
        <v>407</v>
      </c>
      <c r="AQ19" s="190">
        <v>52</v>
      </c>
      <c r="AR19" s="190">
        <v>2</v>
      </c>
    </row>
    <row r="20" spans="1:44" ht="11.25">
      <c r="A20" s="188">
        <v>17</v>
      </c>
      <c r="B20" s="190">
        <v>7</v>
      </c>
      <c r="C20" s="190">
        <v>2</v>
      </c>
      <c r="D20" s="208" t="s">
        <v>482</v>
      </c>
      <c r="E20" s="200">
        <v>1999</v>
      </c>
      <c r="F20" s="190">
        <v>2</v>
      </c>
      <c r="G20" s="210" t="s">
        <v>186</v>
      </c>
      <c r="H20" s="200" t="s">
        <v>727</v>
      </c>
      <c r="I20" s="200">
        <v>16</v>
      </c>
      <c r="J20" s="201">
        <v>2550</v>
      </c>
      <c r="K20" s="202">
        <v>7</v>
      </c>
      <c r="L20" s="203">
        <v>4105</v>
      </c>
      <c r="M20" s="203">
        <v>12758</v>
      </c>
      <c r="N20" s="203">
        <v>21827</v>
      </c>
      <c r="O20" s="203">
        <v>25933</v>
      </c>
      <c r="AO20" s="205">
        <v>25933</v>
      </c>
      <c r="AP20" s="206">
        <v>393</v>
      </c>
      <c r="AQ20" s="190">
        <v>52</v>
      </c>
      <c r="AR20" s="190">
        <v>2</v>
      </c>
    </row>
    <row r="21" spans="1:44" ht="11.25">
      <c r="A21" s="188">
        <v>18</v>
      </c>
      <c r="B21" s="190">
        <v>5</v>
      </c>
      <c r="C21" s="190">
        <v>4</v>
      </c>
      <c r="D21" s="208" t="s">
        <v>475</v>
      </c>
      <c r="E21" s="200">
        <v>1998</v>
      </c>
      <c r="F21" s="190">
        <v>2</v>
      </c>
      <c r="G21" s="210" t="s">
        <v>158</v>
      </c>
      <c r="H21" s="200" t="s">
        <v>727</v>
      </c>
      <c r="I21" s="200">
        <v>16</v>
      </c>
      <c r="J21" s="201">
        <v>3030</v>
      </c>
      <c r="K21" s="202">
        <v>14</v>
      </c>
      <c r="L21" s="203">
        <v>4151</v>
      </c>
      <c r="M21" s="203">
        <v>12594</v>
      </c>
      <c r="N21" s="203">
        <v>21960</v>
      </c>
      <c r="O21" s="203">
        <v>30059</v>
      </c>
      <c r="AO21" s="205">
        <v>30059</v>
      </c>
      <c r="AP21" s="206">
        <v>385</v>
      </c>
      <c r="AQ21" s="190">
        <v>52</v>
      </c>
      <c r="AR21" s="190">
        <v>2</v>
      </c>
    </row>
    <row r="22" spans="1:44" ht="11.25">
      <c r="A22" s="188">
        <v>19</v>
      </c>
      <c r="B22" s="190">
        <v>8</v>
      </c>
      <c r="C22" s="190">
        <v>6</v>
      </c>
      <c r="D22" s="208" t="s">
        <v>503</v>
      </c>
      <c r="E22" s="200">
        <v>1999</v>
      </c>
      <c r="F22" s="190">
        <v>2</v>
      </c>
      <c r="G22" s="210" t="s">
        <v>186</v>
      </c>
      <c r="H22" s="200" t="s">
        <v>727</v>
      </c>
      <c r="I22" s="200">
        <v>16</v>
      </c>
      <c r="J22" s="201">
        <v>2530</v>
      </c>
      <c r="K22" s="202">
        <v>7</v>
      </c>
      <c r="L22" s="203">
        <v>4092</v>
      </c>
      <c r="M22" s="203">
        <v>12710</v>
      </c>
      <c r="N22" s="203">
        <v>21931</v>
      </c>
      <c r="O22" s="203">
        <v>30113</v>
      </c>
      <c r="AO22" s="205">
        <v>30113</v>
      </c>
      <c r="AP22" s="206">
        <v>382</v>
      </c>
      <c r="AQ22" s="190">
        <v>52</v>
      </c>
      <c r="AR22" s="190">
        <v>2</v>
      </c>
    </row>
    <row r="23" spans="1:44" ht="11.25">
      <c r="A23" s="188">
        <v>20</v>
      </c>
      <c r="B23" s="190">
        <v>5</v>
      </c>
      <c r="C23" s="190">
        <v>1</v>
      </c>
      <c r="D23" s="208" t="s">
        <v>491</v>
      </c>
      <c r="E23" s="200">
        <v>1999</v>
      </c>
      <c r="F23" s="190">
        <v>2</v>
      </c>
      <c r="G23" s="210" t="s">
        <v>156</v>
      </c>
      <c r="H23" s="200" t="s">
        <v>727</v>
      </c>
      <c r="I23" s="200">
        <v>16</v>
      </c>
      <c r="J23" s="201">
        <v>3050</v>
      </c>
      <c r="K23" s="202">
        <v>3</v>
      </c>
      <c r="L23" s="203">
        <v>4202</v>
      </c>
      <c r="M23" s="203">
        <v>13079</v>
      </c>
      <c r="N23" s="203">
        <v>22152</v>
      </c>
      <c r="O23" s="203">
        <v>30182</v>
      </c>
      <c r="AO23" s="205">
        <v>30182</v>
      </c>
      <c r="AP23" s="206">
        <v>377</v>
      </c>
      <c r="AQ23" s="190">
        <v>52</v>
      </c>
      <c r="AR23" s="190">
        <v>2</v>
      </c>
    </row>
    <row r="24" spans="1:44" ht="11.25">
      <c r="A24" s="188">
        <v>21</v>
      </c>
      <c r="B24" s="190">
        <v>6</v>
      </c>
      <c r="C24" s="190">
        <v>4</v>
      </c>
      <c r="D24" s="208" t="s">
        <v>516</v>
      </c>
      <c r="E24" s="200">
        <v>1998</v>
      </c>
      <c r="F24" s="190">
        <v>2</v>
      </c>
      <c r="G24" s="210" t="s">
        <v>156</v>
      </c>
      <c r="H24" s="200" t="s">
        <v>727</v>
      </c>
      <c r="I24" s="200">
        <v>16</v>
      </c>
      <c r="J24" s="201">
        <v>2560</v>
      </c>
      <c r="K24" s="202">
        <v>3</v>
      </c>
      <c r="L24" s="203">
        <v>4296</v>
      </c>
      <c r="M24" s="203">
        <v>13050</v>
      </c>
      <c r="N24" s="203">
        <v>22290</v>
      </c>
      <c r="O24" s="203">
        <v>30213</v>
      </c>
      <c r="AO24" s="205">
        <v>30213</v>
      </c>
      <c r="AP24" s="206">
        <v>375</v>
      </c>
      <c r="AQ24" s="190">
        <v>52</v>
      </c>
      <c r="AR24" s="190">
        <v>2</v>
      </c>
    </row>
    <row r="25" spans="1:44" ht="11.25">
      <c r="A25" s="188">
        <v>22</v>
      </c>
      <c r="B25" s="190">
        <v>4</v>
      </c>
      <c r="C25" s="190">
        <v>2</v>
      </c>
      <c r="D25" s="208" t="s">
        <v>479</v>
      </c>
      <c r="E25" s="200">
        <v>1998</v>
      </c>
      <c r="F25" s="190">
        <v>2</v>
      </c>
      <c r="G25" s="210" t="s">
        <v>140</v>
      </c>
      <c r="H25" s="200" t="s">
        <v>727</v>
      </c>
      <c r="I25" s="200">
        <v>16</v>
      </c>
      <c r="J25" s="201">
        <v>3063</v>
      </c>
      <c r="K25" s="202">
        <v>22</v>
      </c>
      <c r="L25" s="203">
        <v>4189</v>
      </c>
      <c r="M25" s="203">
        <v>13053</v>
      </c>
      <c r="N25" s="203">
        <v>22021</v>
      </c>
      <c r="O25" s="203">
        <v>30223</v>
      </c>
      <c r="AO25" s="205">
        <v>30223</v>
      </c>
      <c r="AP25" s="206">
        <v>375</v>
      </c>
      <c r="AQ25" s="190">
        <v>52</v>
      </c>
      <c r="AR25" s="190">
        <v>2</v>
      </c>
    </row>
    <row r="26" spans="1:44" ht="11.25">
      <c r="A26" s="188">
        <v>23</v>
      </c>
      <c r="B26" s="190">
        <v>5</v>
      </c>
      <c r="C26" s="190">
        <v>3</v>
      </c>
      <c r="D26" s="208" t="s">
        <v>484</v>
      </c>
      <c r="E26" s="200">
        <v>1998</v>
      </c>
      <c r="F26" s="190">
        <v>2</v>
      </c>
      <c r="G26" s="210" t="s">
        <v>193</v>
      </c>
      <c r="H26" s="200" t="s">
        <v>727</v>
      </c>
      <c r="I26" s="200">
        <v>16</v>
      </c>
      <c r="J26" s="201">
        <v>3024</v>
      </c>
      <c r="K26" s="202">
        <v>21</v>
      </c>
      <c r="L26" s="203">
        <v>4323</v>
      </c>
      <c r="M26" s="203">
        <v>12936</v>
      </c>
      <c r="N26" s="203">
        <v>22157</v>
      </c>
      <c r="O26" s="203">
        <v>30278</v>
      </c>
      <c r="AO26" s="205">
        <v>30278</v>
      </c>
      <c r="AP26" s="206">
        <v>371</v>
      </c>
      <c r="AQ26" s="190">
        <v>52</v>
      </c>
      <c r="AR26" s="190">
        <v>2</v>
      </c>
    </row>
    <row r="27" spans="1:44" ht="11.25">
      <c r="A27" s="188">
        <v>24</v>
      </c>
      <c r="B27" s="190">
        <v>5</v>
      </c>
      <c r="C27" s="190">
        <v>6</v>
      </c>
      <c r="D27" s="208" t="s">
        <v>469</v>
      </c>
      <c r="E27" s="200">
        <v>1999</v>
      </c>
      <c r="F27" s="190">
        <v>2</v>
      </c>
      <c r="G27" s="210" t="s">
        <v>158</v>
      </c>
      <c r="H27" s="200" t="s">
        <v>727</v>
      </c>
      <c r="I27" s="200">
        <v>16</v>
      </c>
      <c r="J27" s="201">
        <v>3050</v>
      </c>
      <c r="K27" s="202">
        <v>14</v>
      </c>
      <c r="L27" s="203">
        <v>4314</v>
      </c>
      <c r="M27" s="203">
        <v>12716</v>
      </c>
      <c r="N27" s="203">
        <v>22043</v>
      </c>
      <c r="O27" s="203">
        <v>30293</v>
      </c>
      <c r="AO27" s="205">
        <v>30293</v>
      </c>
      <c r="AP27" s="206">
        <v>370</v>
      </c>
      <c r="AQ27" s="190">
        <v>52</v>
      </c>
      <c r="AR27" s="190">
        <v>2</v>
      </c>
    </row>
    <row r="28" spans="1:44" ht="11.25">
      <c r="A28" s="188">
        <v>25</v>
      </c>
      <c r="B28" s="190">
        <v>5</v>
      </c>
      <c r="C28" s="190">
        <v>2</v>
      </c>
      <c r="D28" s="208" t="s">
        <v>477</v>
      </c>
      <c r="E28" s="200">
        <v>1999</v>
      </c>
      <c r="F28" s="190">
        <v>2</v>
      </c>
      <c r="G28" s="210" t="s">
        <v>158</v>
      </c>
      <c r="H28" s="200" t="s">
        <v>727</v>
      </c>
      <c r="I28" s="200">
        <v>16</v>
      </c>
      <c r="J28" s="201">
        <v>3030</v>
      </c>
      <c r="K28" s="202">
        <v>14</v>
      </c>
      <c r="L28" s="203">
        <v>4377</v>
      </c>
      <c r="M28" s="203">
        <v>13113</v>
      </c>
      <c r="N28" s="203">
        <v>22064</v>
      </c>
      <c r="O28" s="203">
        <v>30299</v>
      </c>
      <c r="AO28" s="205">
        <v>30299</v>
      </c>
      <c r="AP28" s="206">
        <v>370</v>
      </c>
      <c r="AQ28" s="190">
        <v>52</v>
      </c>
      <c r="AR28" s="190">
        <v>2</v>
      </c>
    </row>
    <row r="29" spans="1:44" ht="11.25">
      <c r="A29" s="188">
        <v>26</v>
      </c>
      <c r="B29" s="190">
        <v>3</v>
      </c>
      <c r="C29" s="190">
        <v>4</v>
      </c>
      <c r="D29" s="208" t="s">
        <v>481</v>
      </c>
      <c r="E29" s="200">
        <v>1999</v>
      </c>
      <c r="F29" s="190">
        <v>2</v>
      </c>
      <c r="G29" s="210" t="s">
        <v>273</v>
      </c>
      <c r="H29" s="200" t="s">
        <v>727</v>
      </c>
      <c r="I29" s="200">
        <v>16</v>
      </c>
      <c r="J29" s="201">
        <v>3110</v>
      </c>
      <c r="K29" s="202">
        <v>8</v>
      </c>
      <c r="L29" s="203">
        <v>4322</v>
      </c>
      <c r="M29" s="203">
        <v>12818</v>
      </c>
      <c r="N29" s="203">
        <v>22437</v>
      </c>
      <c r="O29" s="203">
        <v>30452</v>
      </c>
      <c r="AO29" s="205">
        <v>30452</v>
      </c>
      <c r="AP29" s="206">
        <v>361</v>
      </c>
      <c r="AQ29" s="190">
        <v>52</v>
      </c>
      <c r="AR29" s="190">
        <v>2</v>
      </c>
    </row>
    <row r="30" spans="1:44" ht="11.25">
      <c r="A30" s="188">
        <v>27</v>
      </c>
      <c r="B30" s="190">
        <v>4</v>
      </c>
      <c r="C30" s="190">
        <v>4</v>
      </c>
      <c r="D30" s="208" t="s">
        <v>478</v>
      </c>
      <c r="E30" s="200">
        <v>1999</v>
      </c>
      <c r="F30" s="190">
        <v>2</v>
      </c>
      <c r="G30" s="210" t="s">
        <v>144</v>
      </c>
      <c r="H30" s="200" t="s">
        <v>727</v>
      </c>
      <c r="I30" s="200">
        <v>16</v>
      </c>
      <c r="J30" s="201">
        <v>3055</v>
      </c>
      <c r="K30" s="202">
        <v>17</v>
      </c>
      <c r="L30" s="203">
        <v>4267</v>
      </c>
      <c r="M30" s="203">
        <v>13143</v>
      </c>
      <c r="N30" s="203">
        <v>22469</v>
      </c>
      <c r="O30" s="203">
        <v>30558</v>
      </c>
      <c r="AO30" s="205">
        <v>30558</v>
      </c>
      <c r="AP30" s="206">
        <v>355</v>
      </c>
      <c r="AQ30" s="190">
        <v>52</v>
      </c>
      <c r="AR30" s="190">
        <v>2</v>
      </c>
    </row>
    <row r="31" spans="1:44" ht="11.25">
      <c r="A31" s="188">
        <v>28</v>
      </c>
      <c r="B31" s="190">
        <v>6</v>
      </c>
      <c r="C31" s="190">
        <v>1</v>
      </c>
      <c r="D31" s="208" t="s">
        <v>486</v>
      </c>
      <c r="E31" s="200">
        <v>1998</v>
      </c>
      <c r="F31" s="190">
        <v>2</v>
      </c>
      <c r="G31" s="210" t="s">
        <v>310</v>
      </c>
      <c r="H31" s="200" t="s">
        <v>727</v>
      </c>
      <c r="I31" s="200">
        <v>16</v>
      </c>
      <c r="J31" s="201">
        <v>3000</v>
      </c>
      <c r="K31" s="202">
        <v>25</v>
      </c>
      <c r="L31" s="203">
        <v>4188</v>
      </c>
      <c r="M31" s="203">
        <v>12719</v>
      </c>
      <c r="N31" s="203">
        <v>22399</v>
      </c>
      <c r="O31" s="203">
        <v>30559</v>
      </c>
      <c r="AO31" s="205">
        <v>30559</v>
      </c>
      <c r="AP31" s="206">
        <v>355</v>
      </c>
      <c r="AQ31" s="190">
        <v>52</v>
      </c>
      <c r="AR31" s="190">
        <v>2</v>
      </c>
    </row>
    <row r="32" spans="1:44" ht="11.25">
      <c r="A32" s="188">
        <v>29</v>
      </c>
      <c r="B32" s="190">
        <v>4</v>
      </c>
      <c r="C32" s="190">
        <v>5</v>
      </c>
      <c r="D32" s="208" t="s">
        <v>586</v>
      </c>
      <c r="E32" s="200">
        <v>1999</v>
      </c>
      <c r="F32" s="190">
        <v>2</v>
      </c>
      <c r="G32" s="210" t="s">
        <v>156</v>
      </c>
      <c r="H32" s="200" t="s">
        <v>727</v>
      </c>
      <c r="I32" s="200">
        <v>16</v>
      </c>
      <c r="J32" s="201">
        <v>3070</v>
      </c>
      <c r="K32" s="202">
        <v>3</v>
      </c>
      <c r="L32" s="203">
        <v>4146</v>
      </c>
      <c r="M32" s="203">
        <v>13124</v>
      </c>
      <c r="N32" s="203">
        <v>22461</v>
      </c>
      <c r="O32" s="203">
        <v>30746</v>
      </c>
      <c r="AO32" s="205">
        <v>30746</v>
      </c>
      <c r="AP32" s="206">
        <v>344</v>
      </c>
      <c r="AQ32" s="190">
        <v>52</v>
      </c>
      <c r="AR32" s="190">
        <v>2</v>
      </c>
    </row>
    <row r="33" spans="1:44" ht="11.25">
      <c r="A33" s="188">
        <v>30</v>
      </c>
      <c r="B33" s="190">
        <v>2</v>
      </c>
      <c r="C33" s="190">
        <v>2</v>
      </c>
      <c r="D33" s="208" t="s">
        <v>468</v>
      </c>
      <c r="E33" s="200">
        <v>1998</v>
      </c>
      <c r="F33" s="190">
        <v>2</v>
      </c>
      <c r="G33" s="210" t="s">
        <v>168</v>
      </c>
      <c r="H33" s="200" t="s">
        <v>727</v>
      </c>
      <c r="I33" s="200">
        <v>16</v>
      </c>
      <c r="J33" s="201">
        <v>3200</v>
      </c>
      <c r="K33" s="202">
        <v>10</v>
      </c>
      <c r="L33" s="203">
        <v>4325</v>
      </c>
      <c r="M33" s="203">
        <v>13306</v>
      </c>
      <c r="N33" s="203">
        <v>22645</v>
      </c>
      <c r="O33" s="203">
        <v>30799</v>
      </c>
      <c r="AO33" s="205">
        <v>30799</v>
      </c>
      <c r="AP33" s="206">
        <v>341</v>
      </c>
      <c r="AQ33" s="190">
        <v>52</v>
      </c>
      <c r="AR33" s="190">
        <v>2</v>
      </c>
    </row>
    <row r="34" spans="1:44" ht="11.25">
      <c r="A34" s="188">
        <v>31</v>
      </c>
      <c r="B34" s="190">
        <v>2</v>
      </c>
      <c r="C34" s="190">
        <v>4</v>
      </c>
      <c r="D34" s="208" t="s">
        <v>490</v>
      </c>
      <c r="E34" s="200">
        <v>1999</v>
      </c>
      <c r="F34" s="190">
        <v>2</v>
      </c>
      <c r="G34" s="210" t="s">
        <v>140</v>
      </c>
      <c r="H34" s="200" t="s">
        <v>727</v>
      </c>
      <c r="I34" s="200">
        <v>16</v>
      </c>
      <c r="J34" s="201">
        <v>3185</v>
      </c>
      <c r="K34" s="202">
        <v>22</v>
      </c>
      <c r="L34" s="203">
        <v>4345</v>
      </c>
      <c r="M34" s="203">
        <v>13371</v>
      </c>
      <c r="N34" s="203">
        <v>22764</v>
      </c>
      <c r="O34" s="203">
        <v>30855</v>
      </c>
      <c r="AO34" s="205">
        <v>30855</v>
      </c>
      <c r="AP34" s="206">
        <v>338</v>
      </c>
      <c r="AQ34" s="190">
        <v>52</v>
      </c>
      <c r="AR34" s="190">
        <v>2</v>
      </c>
    </row>
    <row r="35" spans="1:44" ht="11.25">
      <c r="A35" s="188">
        <v>32</v>
      </c>
      <c r="B35" s="190">
        <v>2</v>
      </c>
      <c r="C35" s="190">
        <v>3</v>
      </c>
      <c r="D35" s="208" t="s">
        <v>480</v>
      </c>
      <c r="E35" s="200">
        <v>1999</v>
      </c>
      <c r="F35" s="190">
        <v>2</v>
      </c>
      <c r="G35" s="210" t="s">
        <v>158</v>
      </c>
      <c r="H35" s="200" t="s">
        <v>727</v>
      </c>
      <c r="I35" s="200">
        <v>16</v>
      </c>
      <c r="J35" s="201">
        <v>3170</v>
      </c>
      <c r="K35" s="202">
        <v>14</v>
      </c>
      <c r="L35" s="203">
        <v>4440</v>
      </c>
      <c r="M35" s="203">
        <v>13227</v>
      </c>
      <c r="N35" s="203">
        <v>22716</v>
      </c>
      <c r="O35" s="203">
        <v>30966</v>
      </c>
      <c r="AO35" s="205">
        <v>30966</v>
      </c>
      <c r="AP35" s="206">
        <v>332</v>
      </c>
      <c r="AQ35" s="190">
        <v>52</v>
      </c>
      <c r="AR35" s="190">
        <v>2</v>
      </c>
    </row>
    <row r="36" spans="1:44" ht="11.25">
      <c r="A36" s="188">
        <v>32</v>
      </c>
      <c r="B36" s="190">
        <v>3</v>
      </c>
      <c r="C36" s="190">
        <v>3</v>
      </c>
      <c r="D36" s="208" t="s">
        <v>485</v>
      </c>
      <c r="E36" s="200">
        <v>1998</v>
      </c>
      <c r="F36" s="190">
        <v>2</v>
      </c>
      <c r="G36" s="210" t="s">
        <v>181</v>
      </c>
      <c r="H36" s="200" t="s">
        <v>727</v>
      </c>
      <c r="I36" s="200">
        <v>16</v>
      </c>
      <c r="J36" s="201">
        <v>3109</v>
      </c>
      <c r="K36" s="202">
        <v>18</v>
      </c>
      <c r="L36" s="203">
        <v>4532</v>
      </c>
      <c r="M36" s="203">
        <v>13389</v>
      </c>
      <c r="N36" s="203">
        <v>22825</v>
      </c>
      <c r="O36" s="203">
        <v>30966</v>
      </c>
      <c r="AO36" s="205">
        <v>30966</v>
      </c>
      <c r="AP36" s="206">
        <v>332</v>
      </c>
      <c r="AQ36" s="190">
        <v>52</v>
      </c>
      <c r="AR36" s="190">
        <v>2</v>
      </c>
    </row>
    <row r="37" spans="1:44" ht="11.25">
      <c r="A37" s="188">
        <v>34</v>
      </c>
      <c r="B37" s="190">
        <v>3</v>
      </c>
      <c r="C37" s="190">
        <v>5</v>
      </c>
      <c r="D37" s="208" t="s">
        <v>476</v>
      </c>
      <c r="E37" s="200">
        <v>1998</v>
      </c>
      <c r="F37" s="190">
        <v>2</v>
      </c>
      <c r="G37" s="210" t="s">
        <v>158</v>
      </c>
      <c r="H37" s="200" t="s">
        <v>727</v>
      </c>
      <c r="I37" s="200">
        <v>16</v>
      </c>
      <c r="J37" s="201">
        <v>3150</v>
      </c>
      <c r="K37" s="202">
        <v>14</v>
      </c>
      <c r="L37" s="203">
        <v>4565</v>
      </c>
      <c r="M37" s="203">
        <v>13448</v>
      </c>
      <c r="N37" s="203">
        <v>23064</v>
      </c>
      <c r="O37" s="203">
        <v>31269</v>
      </c>
      <c r="AO37" s="205">
        <v>31269</v>
      </c>
      <c r="AP37" s="206">
        <v>317</v>
      </c>
      <c r="AQ37" s="190">
        <v>52</v>
      </c>
      <c r="AR37" s="190">
        <v>2</v>
      </c>
    </row>
    <row r="38" spans="1:44" ht="11.25">
      <c r="A38" s="188">
        <v>35</v>
      </c>
      <c r="B38" s="190">
        <v>3</v>
      </c>
      <c r="C38" s="190">
        <v>6</v>
      </c>
      <c r="D38" s="208" t="s">
        <v>470</v>
      </c>
      <c r="E38" s="200">
        <v>1999</v>
      </c>
      <c r="F38" s="190">
        <v>2</v>
      </c>
      <c r="G38" s="210" t="s">
        <v>179</v>
      </c>
      <c r="H38" s="200" t="s">
        <v>727</v>
      </c>
      <c r="I38" s="200">
        <v>16</v>
      </c>
      <c r="J38" s="201">
        <v>3154</v>
      </c>
      <c r="K38" s="202">
        <v>26</v>
      </c>
      <c r="L38" s="203">
        <v>4629</v>
      </c>
      <c r="M38" s="203">
        <v>13740</v>
      </c>
      <c r="N38" s="203">
        <v>22987</v>
      </c>
      <c r="O38" s="203">
        <v>31312</v>
      </c>
      <c r="AO38" s="205">
        <v>31312</v>
      </c>
      <c r="AP38" s="206">
        <v>315</v>
      </c>
      <c r="AQ38" s="190">
        <v>52</v>
      </c>
      <c r="AR38" s="190">
        <v>2</v>
      </c>
    </row>
    <row r="39" spans="1:44" ht="11.25">
      <c r="A39" s="188">
        <v>36</v>
      </c>
      <c r="B39" s="190">
        <v>3</v>
      </c>
      <c r="C39" s="190">
        <v>1</v>
      </c>
      <c r="D39" s="208" t="s">
        <v>459</v>
      </c>
      <c r="E39" s="200">
        <v>1999</v>
      </c>
      <c r="F39" s="190">
        <v>2</v>
      </c>
      <c r="G39" s="210" t="s">
        <v>273</v>
      </c>
      <c r="H39" s="200" t="s">
        <v>727</v>
      </c>
      <c r="I39" s="200">
        <v>16</v>
      </c>
      <c r="J39" s="201">
        <v>3160</v>
      </c>
      <c r="K39" s="202">
        <v>8</v>
      </c>
      <c r="L39" s="203">
        <v>4656</v>
      </c>
      <c r="M39" s="203">
        <v>13491</v>
      </c>
      <c r="N39" s="203">
        <v>23038</v>
      </c>
      <c r="O39" s="203">
        <v>31524</v>
      </c>
      <c r="AO39" s="205">
        <v>31524</v>
      </c>
      <c r="AP39" s="206">
        <v>305</v>
      </c>
      <c r="AQ39" s="190">
        <v>52</v>
      </c>
      <c r="AR39" s="190">
        <v>2</v>
      </c>
    </row>
    <row r="40" spans="1:44" ht="11.25">
      <c r="A40" s="188">
        <v>37</v>
      </c>
      <c r="B40" s="190">
        <v>4</v>
      </c>
      <c r="C40" s="190">
        <v>1</v>
      </c>
      <c r="D40" s="208" t="s">
        <v>471</v>
      </c>
      <c r="E40" s="200">
        <v>1999</v>
      </c>
      <c r="F40" s="190">
        <v>2</v>
      </c>
      <c r="G40" s="210" t="s">
        <v>149</v>
      </c>
      <c r="H40" s="200" t="s">
        <v>727</v>
      </c>
      <c r="I40" s="200">
        <v>16</v>
      </c>
      <c r="J40" s="201">
        <v>3100</v>
      </c>
      <c r="K40" s="202">
        <v>2</v>
      </c>
      <c r="L40" s="203">
        <v>4164</v>
      </c>
      <c r="M40" s="203">
        <v>13053</v>
      </c>
      <c r="N40" s="203">
        <v>23070</v>
      </c>
      <c r="O40" s="203">
        <v>31617</v>
      </c>
      <c r="AO40" s="205">
        <v>31617</v>
      </c>
      <c r="AP40" s="206">
        <v>300</v>
      </c>
      <c r="AQ40" s="190">
        <v>52</v>
      </c>
      <c r="AR40" s="190">
        <v>2</v>
      </c>
    </row>
    <row r="41" spans="1:44" ht="11.25">
      <c r="A41" s="188">
        <v>38</v>
      </c>
      <c r="B41" s="190">
        <v>6</v>
      </c>
      <c r="C41" s="190">
        <v>5</v>
      </c>
      <c r="D41" s="208" t="s">
        <v>457</v>
      </c>
      <c r="E41" s="200">
        <v>1999</v>
      </c>
      <c r="F41" s="190">
        <v>2</v>
      </c>
      <c r="G41" s="210" t="s">
        <v>193</v>
      </c>
      <c r="H41" s="200" t="s">
        <v>727</v>
      </c>
      <c r="I41" s="200">
        <v>16</v>
      </c>
      <c r="J41" s="201">
        <v>2580</v>
      </c>
      <c r="K41" s="202">
        <v>21</v>
      </c>
      <c r="L41" s="203">
        <v>4270</v>
      </c>
      <c r="M41" s="203">
        <v>13383</v>
      </c>
      <c r="N41" s="203">
        <v>23113</v>
      </c>
      <c r="O41" s="203">
        <v>32090</v>
      </c>
      <c r="AO41" s="205">
        <v>32090</v>
      </c>
      <c r="AP41" s="206">
        <v>280</v>
      </c>
      <c r="AQ41" s="190">
        <v>52</v>
      </c>
      <c r="AR41" s="190">
        <v>2</v>
      </c>
    </row>
    <row r="42" spans="1:44" ht="11.25">
      <c r="A42" s="188">
        <v>39</v>
      </c>
      <c r="B42" s="190">
        <v>1</v>
      </c>
      <c r="C42" s="190">
        <v>3</v>
      </c>
      <c r="D42" s="208" t="s">
        <v>466</v>
      </c>
      <c r="E42" s="200">
        <v>1999</v>
      </c>
      <c r="F42" s="190">
        <v>2</v>
      </c>
      <c r="G42" s="210" t="s">
        <v>181</v>
      </c>
      <c r="H42" s="200" t="s">
        <v>727</v>
      </c>
      <c r="I42" s="200">
        <v>16</v>
      </c>
      <c r="J42" s="201">
        <v>3271</v>
      </c>
      <c r="K42" s="202">
        <v>18</v>
      </c>
      <c r="L42" s="203">
        <v>5028</v>
      </c>
      <c r="M42" s="203">
        <v>14284</v>
      </c>
      <c r="N42" s="203">
        <v>23826</v>
      </c>
      <c r="O42" s="203">
        <v>32094</v>
      </c>
      <c r="AO42" s="205">
        <v>32094</v>
      </c>
      <c r="AP42" s="206">
        <v>279</v>
      </c>
      <c r="AQ42" s="190">
        <v>52</v>
      </c>
      <c r="AR42" s="190">
        <v>2</v>
      </c>
    </row>
    <row r="43" spans="1:44" ht="11.25">
      <c r="A43" s="188">
        <v>40</v>
      </c>
      <c r="B43" s="190">
        <v>1</v>
      </c>
      <c r="C43" s="190">
        <v>2</v>
      </c>
      <c r="D43" s="208" t="s">
        <v>462</v>
      </c>
      <c r="E43" s="200">
        <v>1999</v>
      </c>
      <c r="F43" s="190">
        <v>2</v>
      </c>
      <c r="G43" s="210" t="s">
        <v>193</v>
      </c>
      <c r="H43" s="200" t="s">
        <v>727</v>
      </c>
      <c r="I43" s="200">
        <v>16</v>
      </c>
      <c r="J43" s="201">
        <v>3423</v>
      </c>
      <c r="K43" s="202">
        <v>21</v>
      </c>
      <c r="L43" s="203">
        <v>4626</v>
      </c>
      <c r="M43" s="203">
        <v>13820</v>
      </c>
      <c r="N43" s="203">
        <v>23911</v>
      </c>
      <c r="O43" s="203">
        <v>32501</v>
      </c>
      <c r="AO43" s="205">
        <v>32501</v>
      </c>
      <c r="AP43" s="206">
        <v>263</v>
      </c>
      <c r="AQ43" s="190">
        <v>52</v>
      </c>
      <c r="AR43" s="190">
        <v>2</v>
      </c>
    </row>
    <row r="44" spans="1:44" ht="11.25">
      <c r="A44" s="188">
        <v>41</v>
      </c>
      <c r="B44" s="190">
        <v>2</v>
      </c>
      <c r="C44" s="190">
        <v>5</v>
      </c>
      <c r="D44" s="208" t="s">
        <v>463</v>
      </c>
      <c r="E44" s="200">
        <v>1998</v>
      </c>
      <c r="F44" s="190">
        <v>2</v>
      </c>
      <c r="G44" s="210" t="s">
        <v>132</v>
      </c>
      <c r="H44" s="200" t="s">
        <v>727</v>
      </c>
      <c r="I44" s="200">
        <v>16</v>
      </c>
      <c r="J44" s="201">
        <v>3200</v>
      </c>
      <c r="K44" s="202">
        <v>13</v>
      </c>
      <c r="L44" s="203">
        <v>4478</v>
      </c>
      <c r="M44" s="203">
        <v>13372</v>
      </c>
      <c r="N44" s="203">
        <v>23721</v>
      </c>
      <c r="O44" s="203">
        <v>32508</v>
      </c>
      <c r="AO44" s="205">
        <v>32508</v>
      </c>
      <c r="AP44" s="206">
        <v>263</v>
      </c>
      <c r="AQ44" s="190">
        <v>52</v>
      </c>
      <c r="AR44" s="190">
        <v>2</v>
      </c>
    </row>
    <row r="45" spans="1:44" ht="11.25">
      <c r="A45" s="188">
        <v>42</v>
      </c>
      <c r="B45" s="190">
        <v>1</v>
      </c>
      <c r="C45" s="190">
        <v>4</v>
      </c>
      <c r="D45" s="208" t="s">
        <v>458</v>
      </c>
      <c r="E45" s="200">
        <v>1999</v>
      </c>
      <c r="F45" s="190">
        <v>2</v>
      </c>
      <c r="G45" s="210" t="s">
        <v>132</v>
      </c>
      <c r="H45" s="200" t="s">
        <v>727</v>
      </c>
      <c r="I45" s="200">
        <v>16</v>
      </c>
      <c r="J45" s="201">
        <v>3320</v>
      </c>
      <c r="K45" s="202">
        <v>13</v>
      </c>
      <c r="L45" s="203">
        <v>4944</v>
      </c>
      <c r="M45" s="203">
        <v>14447</v>
      </c>
      <c r="N45" s="203">
        <v>24201</v>
      </c>
      <c r="O45" s="203">
        <v>32864</v>
      </c>
      <c r="AO45" s="205">
        <v>32864</v>
      </c>
      <c r="AP45" s="206">
        <v>250</v>
      </c>
      <c r="AQ45" s="190">
        <v>52</v>
      </c>
      <c r="AR45" s="190">
        <v>2</v>
      </c>
    </row>
    <row r="46" spans="2:44" ht="11.25">
      <c r="B46" s="190">
        <v>2</v>
      </c>
      <c r="C46" s="190">
        <v>6</v>
      </c>
      <c r="D46" s="208" t="s">
        <v>621</v>
      </c>
      <c r="E46" s="200">
        <v>1999</v>
      </c>
      <c r="F46" s="190">
        <v>2</v>
      </c>
      <c r="G46" s="210" t="s">
        <v>609</v>
      </c>
      <c r="H46" s="200" t="s">
        <v>727</v>
      </c>
      <c r="I46" s="200">
        <v>16</v>
      </c>
      <c r="J46" s="201">
        <v>3200</v>
      </c>
      <c r="K46" s="202">
        <v>23</v>
      </c>
      <c r="L46" s="203" t="s">
        <v>631</v>
      </c>
      <c r="M46" s="203" t="s">
        <v>631</v>
      </c>
      <c r="N46" s="203" t="s">
        <v>631</v>
      </c>
      <c r="O46" s="203" t="s">
        <v>631</v>
      </c>
      <c r="AO46" s="205" t="s">
        <v>631</v>
      </c>
      <c r="AQ46" s="190">
        <v>52</v>
      </c>
      <c r="AR46" s="190">
        <v>2</v>
      </c>
    </row>
    <row r="47" spans="1:9" ht="11.25">
      <c r="A47" s="188">
        <v>0</v>
      </c>
      <c r="E47" s="200" t="s">
        <v>767</v>
      </c>
      <c r="H47" s="200" t="s">
        <v>728</v>
      </c>
      <c r="I47" s="200">
        <v>16</v>
      </c>
    </row>
    <row r="48" spans="1:44" ht="11.25">
      <c r="A48" s="188">
        <v>1</v>
      </c>
      <c r="B48" s="190">
        <v>15</v>
      </c>
      <c r="C48" s="190">
        <v>6</v>
      </c>
      <c r="D48" s="208" t="s">
        <v>542</v>
      </c>
      <c r="E48" s="200">
        <v>1997</v>
      </c>
      <c r="F48" s="190">
        <v>2</v>
      </c>
      <c r="G48" s="210" t="s">
        <v>132</v>
      </c>
      <c r="H48" s="200" t="s">
        <v>728</v>
      </c>
      <c r="I48" s="200">
        <v>16</v>
      </c>
      <c r="J48" s="201">
        <v>2255</v>
      </c>
      <c r="K48" s="202">
        <v>13</v>
      </c>
      <c r="L48" s="203">
        <v>3150</v>
      </c>
      <c r="M48" s="203">
        <v>10926</v>
      </c>
      <c r="N48" s="203">
        <v>15076</v>
      </c>
      <c r="O48" s="203">
        <v>22331</v>
      </c>
      <c r="AO48" s="205">
        <v>22331</v>
      </c>
      <c r="AP48" s="206">
        <v>771</v>
      </c>
      <c r="AQ48" s="190">
        <v>52</v>
      </c>
      <c r="AR48" s="190">
        <v>2</v>
      </c>
    </row>
    <row r="49" spans="1:44" ht="11.25">
      <c r="A49" s="188">
        <v>2</v>
      </c>
      <c r="B49" s="190">
        <v>15</v>
      </c>
      <c r="C49" s="190">
        <v>5</v>
      </c>
      <c r="D49" s="208" t="s">
        <v>539</v>
      </c>
      <c r="E49" s="200">
        <v>1997</v>
      </c>
      <c r="F49" s="190">
        <v>2</v>
      </c>
      <c r="G49" s="210" t="s">
        <v>186</v>
      </c>
      <c r="H49" s="200" t="s">
        <v>728</v>
      </c>
      <c r="I49" s="200">
        <v>16</v>
      </c>
      <c r="J49" s="201">
        <v>2250</v>
      </c>
      <c r="K49" s="202">
        <v>7</v>
      </c>
      <c r="L49" s="203">
        <v>3118</v>
      </c>
      <c r="M49" s="203">
        <v>10841</v>
      </c>
      <c r="N49" s="203">
        <v>15200</v>
      </c>
      <c r="O49" s="203">
        <v>22696</v>
      </c>
      <c r="AO49" s="205">
        <v>22696</v>
      </c>
      <c r="AP49" s="206">
        <v>715</v>
      </c>
      <c r="AQ49" s="190">
        <v>52</v>
      </c>
      <c r="AR49" s="190">
        <v>2</v>
      </c>
    </row>
    <row r="50" spans="1:44" ht="11.25">
      <c r="A50" s="188">
        <v>3</v>
      </c>
      <c r="B50" s="190">
        <v>14</v>
      </c>
      <c r="C50" s="190">
        <v>3</v>
      </c>
      <c r="D50" s="208" t="s">
        <v>534</v>
      </c>
      <c r="E50" s="200">
        <v>1996</v>
      </c>
      <c r="F50" s="190">
        <v>2</v>
      </c>
      <c r="G50" s="210" t="s">
        <v>168</v>
      </c>
      <c r="H50" s="200" t="s">
        <v>728</v>
      </c>
      <c r="I50" s="200">
        <v>16</v>
      </c>
      <c r="J50" s="201">
        <v>2290</v>
      </c>
      <c r="K50" s="202">
        <v>10</v>
      </c>
      <c r="L50" s="203">
        <v>3362</v>
      </c>
      <c r="M50" s="203">
        <v>11196</v>
      </c>
      <c r="N50" s="203">
        <v>15566</v>
      </c>
      <c r="O50" s="203">
        <v>22959</v>
      </c>
      <c r="AO50" s="205">
        <v>22959</v>
      </c>
      <c r="AP50" s="206">
        <v>678</v>
      </c>
      <c r="AQ50" s="190">
        <v>52</v>
      </c>
      <c r="AR50" s="190">
        <v>2</v>
      </c>
    </row>
    <row r="51" spans="1:44" ht="11.25">
      <c r="A51" s="188">
        <v>4</v>
      </c>
      <c r="B51" s="190">
        <v>14</v>
      </c>
      <c r="C51" s="190">
        <v>5</v>
      </c>
      <c r="D51" s="208" t="s">
        <v>522</v>
      </c>
      <c r="E51" s="200">
        <v>1997</v>
      </c>
      <c r="F51" s="190">
        <v>2</v>
      </c>
      <c r="G51" s="210" t="s">
        <v>140</v>
      </c>
      <c r="H51" s="200" t="s">
        <v>728</v>
      </c>
      <c r="I51" s="200">
        <v>16</v>
      </c>
      <c r="J51" s="201">
        <v>2304</v>
      </c>
      <c r="K51" s="202">
        <v>22</v>
      </c>
      <c r="L51" s="203">
        <v>3171</v>
      </c>
      <c r="M51" s="203">
        <v>11189</v>
      </c>
      <c r="N51" s="203">
        <v>15596</v>
      </c>
      <c r="O51" s="203">
        <v>23169</v>
      </c>
      <c r="AO51" s="205">
        <v>23169</v>
      </c>
      <c r="AP51" s="206">
        <v>650</v>
      </c>
      <c r="AQ51" s="190">
        <v>52</v>
      </c>
      <c r="AR51" s="190">
        <v>2</v>
      </c>
    </row>
    <row r="52" spans="1:44" ht="11.25">
      <c r="A52" s="188">
        <v>5</v>
      </c>
      <c r="B52" s="190">
        <v>14</v>
      </c>
      <c r="C52" s="190">
        <v>6</v>
      </c>
      <c r="D52" s="208" t="s">
        <v>531</v>
      </c>
      <c r="E52" s="200">
        <v>1997</v>
      </c>
      <c r="F52" s="190">
        <v>2</v>
      </c>
      <c r="G52" s="210" t="s">
        <v>140</v>
      </c>
      <c r="H52" s="200" t="s">
        <v>728</v>
      </c>
      <c r="I52" s="200">
        <v>16</v>
      </c>
      <c r="J52" s="201">
        <v>2316</v>
      </c>
      <c r="K52" s="202">
        <v>22</v>
      </c>
      <c r="L52" s="203">
        <v>3366</v>
      </c>
      <c r="M52" s="203">
        <v>11222</v>
      </c>
      <c r="N52" s="203">
        <v>15924</v>
      </c>
      <c r="O52" s="203">
        <v>23410</v>
      </c>
      <c r="AO52" s="205">
        <v>23410</v>
      </c>
      <c r="AP52" s="206">
        <v>620</v>
      </c>
      <c r="AQ52" s="190">
        <v>52</v>
      </c>
      <c r="AR52" s="190">
        <v>2</v>
      </c>
    </row>
    <row r="53" spans="1:44" ht="11.25">
      <c r="A53" s="188">
        <v>6</v>
      </c>
      <c r="B53" s="190">
        <v>14</v>
      </c>
      <c r="C53" s="190">
        <v>2</v>
      </c>
      <c r="D53" s="208" t="s">
        <v>545</v>
      </c>
      <c r="E53" s="200">
        <v>1996</v>
      </c>
      <c r="F53" s="190">
        <v>2</v>
      </c>
      <c r="G53" s="210" t="s">
        <v>186</v>
      </c>
      <c r="H53" s="200" t="s">
        <v>728</v>
      </c>
      <c r="I53" s="200">
        <v>16</v>
      </c>
      <c r="J53" s="201">
        <v>2300</v>
      </c>
      <c r="K53" s="202">
        <v>7</v>
      </c>
      <c r="L53" s="203">
        <v>3417</v>
      </c>
      <c r="M53" s="203">
        <v>11363</v>
      </c>
      <c r="N53" s="203">
        <v>15930</v>
      </c>
      <c r="O53" s="203">
        <v>23427</v>
      </c>
      <c r="AO53" s="205">
        <v>23427</v>
      </c>
      <c r="AP53" s="206">
        <v>618</v>
      </c>
      <c r="AQ53" s="190">
        <v>52</v>
      </c>
      <c r="AR53" s="190">
        <v>2</v>
      </c>
    </row>
    <row r="54" spans="1:44" ht="11.25">
      <c r="A54" s="188">
        <v>7</v>
      </c>
      <c r="B54" s="190">
        <v>13</v>
      </c>
      <c r="C54" s="190">
        <v>2</v>
      </c>
      <c r="D54" s="208" t="s">
        <v>528</v>
      </c>
      <c r="E54" s="200">
        <v>1996</v>
      </c>
      <c r="F54" s="190">
        <v>2</v>
      </c>
      <c r="G54" s="210" t="s">
        <v>181</v>
      </c>
      <c r="H54" s="200" t="s">
        <v>728</v>
      </c>
      <c r="I54" s="200">
        <v>16</v>
      </c>
      <c r="J54" s="201">
        <v>2345</v>
      </c>
      <c r="K54" s="202">
        <v>18</v>
      </c>
      <c r="L54" s="203">
        <v>3377</v>
      </c>
      <c r="M54" s="203">
        <v>11234</v>
      </c>
      <c r="N54" s="203">
        <v>20096</v>
      </c>
      <c r="O54" s="203">
        <v>23655</v>
      </c>
      <c r="AO54" s="205">
        <v>23655</v>
      </c>
      <c r="AP54" s="206">
        <v>591</v>
      </c>
      <c r="AQ54" s="190">
        <v>52</v>
      </c>
      <c r="AR54" s="190">
        <v>2</v>
      </c>
    </row>
    <row r="55" spans="1:44" ht="11.25">
      <c r="A55" s="188">
        <v>8</v>
      </c>
      <c r="B55" s="190">
        <v>12</v>
      </c>
      <c r="C55" s="190">
        <v>5</v>
      </c>
      <c r="D55" s="208" t="s">
        <v>527</v>
      </c>
      <c r="E55" s="200">
        <v>1996</v>
      </c>
      <c r="F55" s="190">
        <v>2</v>
      </c>
      <c r="G55" s="210" t="s">
        <v>158</v>
      </c>
      <c r="H55" s="200" t="s">
        <v>728</v>
      </c>
      <c r="I55" s="200">
        <v>16</v>
      </c>
      <c r="J55" s="201">
        <v>2420</v>
      </c>
      <c r="K55" s="202">
        <v>14</v>
      </c>
      <c r="L55" s="203">
        <v>3406</v>
      </c>
      <c r="M55" s="203">
        <v>11389</v>
      </c>
      <c r="N55" s="203">
        <v>20118</v>
      </c>
      <c r="O55" s="203">
        <v>23754</v>
      </c>
      <c r="AO55" s="205">
        <v>23754</v>
      </c>
      <c r="AP55" s="206">
        <v>580</v>
      </c>
      <c r="AQ55" s="190">
        <v>52</v>
      </c>
      <c r="AR55" s="190">
        <v>2</v>
      </c>
    </row>
    <row r="56" spans="1:44" ht="11.25">
      <c r="A56" s="188">
        <v>9</v>
      </c>
      <c r="B56" s="190">
        <v>13</v>
      </c>
      <c r="C56" s="190">
        <v>6</v>
      </c>
      <c r="D56" s="208" t="s">
        <v>350</v>
      </c>
      <c r="E56" s="200">
        <v>1996</v>
      </c>
      <c r="F56" s="190">
        <v>2</v>
      </c>
      <c r="G56" s="210" t="s">
        <v>193</v>
      </c>
      <c r="H56" s="200" t="s">
        <v>728</v>
      </c>
      <c r="I56" s="200">
        <v>16</v>
      </c>
      <c r="J56" s="201">
        <v>2359</v>
      </c>
      <c r="K56" s="202">
        <v>21</v>
      </c>
      <c r="L56" s="203">
        <v>3341</v>
      </c>
      <c r="M56" s="203">
        <v>11548</v>
      </c>
      <c r="N56" s="203">
        <v>20209</v>
      </c>
      <c r="O56" s="203">
        <v>23865</v>
      </c>
      <c r="AO56" s="205">
        <v>23865</v>
      </c>
      <c r="AP56" s="206">
        <v>568</v>
      </c>
      <c r="AQ56" s="190">
        <v>52</v>
      </c>
      <c r="AR56" s="190">
        <v>2</v>
      </c>
    </row>
    <row r="57" spans="1:44" ht="11.25">
      <c r="A57" s="188">
        <v>10</v>
      </c>
      <c r="B57" s="190">
        <v>11</v>
      </c>
      <c r="C57" s="190">
        <v>1</v>
      </c>
      <c r="D57" s="208" t="s">
        <v>509</v>
      </c>
      <c r="E57" s="200">
        <v>1996</v>
      </c>
      <c r="F57" s="190">
        <v>2</v>
      </c>
      <c r="G57" s="210" t="s">
        <v>273</v>
      </c>
      <c r="H57" s="200" t="s">
        <v>728</v>
      </c>
      <c r="I57" s="200">
        <v>16</v>
      </c>
      <c r="J57" s="201">
        <v>2460</v>
      </c>
      <c r="K57" s="202">
        <v>8</v>
      </c>
      <c r="L57" s="203">
        <v>3486</v>
      </c>
      <c r="M57" s="203">
        <v>11596</v>
      </c>
      <c r="N57" s="203">
        <v>20426</v>
      </c>
      <c r="O57" s="203">
        <v>24240</v>
      </c>
      <c r="AO57" s="205">
        <v>24240</v>
      </c>
      <c r="AP57" s="206">
        <v>530</v>
      </c>
      <c r="AQ57" s="190">
        <v>52</v>
      </c>
      <c r="AR57" s="190">
        <v>2</v>
      </c>
    </row>
    <row r="58" spans="1:44" ht="11.25">
      <c r="A58" s="188">
        <v>11</v>
      </c>
      <c r="B58" s="190">
        <v>10</v>
      </c>
      <c r="C58" s="190">
        <v>5</v>
      </c>
      <c r="D58" s="208" t="s">
        <v>537</v>
      </c>
      <c r="E58" s="200">
        <v>1996</v>
      </c>
      <c r="F58" s="190">
        <v>2</v>
      </c>
      <c r="G58" s="210" t="s">
        <v>181</v>
      </c>
      <c r="H58" s="200" t="s">
        <v>728</v>
      </c>
      <c r="I58" s="200">
        <v>16</v>
      </c>
      <c r="J58" s="201">
        <v>2462</v>
      </c>
      <c r="K58" s="202">
        <v>18</v>
      </c>
      <c r="L58" s="203">
        <v>3669</v>
      </c>
      <c r="M58" s="203">
        <v>11699</v>
      </c>
      <c r="N58" s="203">
        <v>20656</v>
      </c>
      <c r="O58" s="203">
        <v>24286</v>
      </c>
      <c r="AO58" s="205">
        <v>24286</v>
      </c>
      <c r="AP58" s="206">
        <v>525</v>
      </c>
      <c r="AQ58" s="190">
        <v>52</v>
      </c>
      <c r="AR58" s="190">
        <v>2</v>
      </c>
    </row>
    <row r="59" spans="1:44" ht="11.25">
      <c r="A59" s="188">
        <v>12</v>
      </c>
      <c r="B59" s="190">
        <v>13</v>
      </c>
      <c r="C59" s="190">
        <v>5</v>
      </c>
      <c r="D59" s="208" t="s">
        <v>512</v>
      </c>
      <c r="E59" s="200">
        <v>1996</v>
      </c>
      <c r="F59" s="190">
        <v>2</v>
      </c>
      <c r="G59" s="210" t="s">
        <v>144</v>
      </c>
      <c r="H59" s="200" t="s">
        <v>728</v>
      </c>
      <c r="I59" s="200">
        <v>16</v>
      </c>
      <c r="J59" s="201">
        <v>2353</v>
      </c>
      <c r="K59" s="202">
        <v>17</v>
      </c>
      <c r="L59" s="203">
        <v>3424</v>
      </c>
      <c r="M59" s="203">
        <v>11651</v>
      </c>
      <c r="N59" s="203">
        <v>20450</v>
      </c>
      <c r="O59" s="203">
        <v>24293</v>
      </c>
      <c r="AO59" s="205">
        <v>24293</v>
      </c>
      <c r="AP59" s="206">
        <v>525</v>
      </c>
      <c r="AQ59" s="190">
        <v>52</v>
      </c>
      <c r="AR59" s="190">
        <v>2</v>
      </c>
    </row>
    <row r="60" spans="1:44" ht="11.25">
      <c r="A60" s="188">
        <v>13</v>
      </c>
      <c r="B60" s="190">
        <v>13</v>
      </c>
      <c r="C60" s="190">
        <v>3</v>
      </c>
      <c r="D60" s="208" t="s">
        <v>532</v>
      </c>
      <c r="E60" s="200">
        <v>1996</v>
      </c>
      <c r="F60" s="190">
        <v>2</v>
      </c>
      <c r="G60" s="210" t="s">
        <v>186</v>
      </c>
      <c r="H60" s="200" t="s">
        <v>728</v>
      </c>
      <c r="I60" s="200">
        <v>16</v>
      </c>
      <c r="J60" s="201">
        <v>2330</v>
      </c>
      <c r="K60" s="202">
        <v>7</v>
      </c>
      <c r="L60" s="203">
        <v>3561</v>
      </c>
      <c r="M60" s="203">
        <v>11681</v>
      </c>
      <c r="N60" s="203">
        <v>20572</v>
      </c>
      <c r="O60" s="203">
        <v>24298</v>
      </c>
      <c r="AO60" s="205">
        <v>24298</v>
      </c>
      <c r="AP60" s="206">
        <v>524</v>
      </c>
      <c r="AQ60" s="190">
        <v>52</v>
      </c>
      <c r="AR60" s="190">
        <v>2</v>
      </c>
    </row>
    <row r="61" spans="1:44" ht="11.25">
      <c r="A61" s="188">
        <v>14</v>
      </c>
      <c r="B61" s="190">
        <v>11</v>
      </c>
      <c r="C61" s="190">
        <v>6</v>
      </c>
      <c r="D61" s="208" t="s">
        <v>536</v>
      </c>
      <c r="E61" s="200">
        <v>1997</v>
      </c>
      <c r="F61" s="190">
        <v>2</v>
      </c>
      <c r="G61" s="210" t="s">
        <v>144</v>
      </c>
      <c r="H61" s="200" t="s">
        <v>728</v>
      </c>
      <c r="I61" s="200">
        <v>16</v>
      </c>
      <c r="J61" s="201">
        <v>2455</v>
      </c>
      <c r="K61" s="202">
        <v>17</v>
      </c>
      <c r="L61" s="203">
        <v>3523</v>
      </c>
      <c r="M61" s="203">
        <v>11823</v>
      </c>
      <c r="N61" s="203">
        <v>20774</v>
      </c>
      <c r="O61" s="203">
        <v>24356</v>
      </c>
      <c r="AO61" s="205">
        <v>24356</v>
      </c>
      <c r="AP61" s="206">
        <v>518</v>
      </c>
      <c r="AQ61" s="190">
        <v>52</v>
      </c>
      <c r="AR61" s="190">
        <v>2</v>
      </c>
    </row>
    <row r="62" spans="1:44" ht="11.25">
      <c r="A62" s="188">
        <v>15</v>
      </c>
      <c r="B62" s="190">
        <v>9</v>
      </c>
      <c r="C62" s="190">
        <v>4</v>
      </c>
      <c r="D62" s="208" t="s">
        <v>510</v>
      </c>
      <c r="E62" s="200">
        <v>1997</v>
      </c>
      <c r="F62" s="190">
        <v>2</v>
      </c>
      <c r="G62" s="210" t="s">
        <v>193</v>
      </c>
      <c r="H62" s="200" t="s">
        <v>728</v>
      </c>
      <c r="I62" s="200">
        <v>16</v>
      </c>
      <c r="J62" s="201">
        <v>2473</v>
      </c>
      <c r="K62" s="202">
        <v>21</v>
      </c>
      <c r="L62" s="203">
        <v>3637</v>
      </c>
      <c r="M62" s="203">
        <v>11756</v>
      </c>
      <c r="N62" s="203">
        <v>20680</v>
      </c>
      <c r="O62" s="203">
        <v>24375</v>
      </c>
      <c r="AO62" s="205">
        <v>24375</v>
      </c>
      <c r="AP62" s="206">
        <v>517</v>
      </c>
      <c r="AQ62" s="190">
        <v>52</v>
      </c>
      <c r="AR62" s="190">
        <v>2</v>
      </c>
    </row>
    <row r="63" spans="1:44" ht="11.25">
      <c r="A63" s="188">
        <v>16</v>
      </c>
      <c r="B63" s="190">
        <v>11</v>
      </c>
      <c r="C63" s="190">
        <v>4</v>
      </c>
      <c r="D63" s="208" t="s">
        <v>530</v>
      </c>
      <c r="E63" s="200">
        <v>1997</v>
      </c>
      <c r="F63" s="190">
        <v>2</v>
      </c>
      <c r="G63" s="210" t="s">
        <v>156</v>
      </c>
      <c r="H63" s="200" t="s">
        <v>728</v>
      </c>
      <c r="I63" s="200">
        <v>16</v>
      </c>
      <c r="J63" s="201">
        <v>2430</v>
      </c>
      <c r="K63" s="202">
        <v>3</v>
      </c>
      <c r="L63" s="203">
        <v>3683</v>
      </c>
      <c r="M63" s="203">
        <v>11800</v>
      </c>
      <c r="N63" s="203">
        <v>20854</v>
      </c>
      <c r="O63" s="203">
        <v>24557</v>
      </c>
      <c r="AO63" s="205">
        <v>24557</v>
      </c>
      <c r="AP63" s="206">
        <v>500</v>
      </c>
      <c r="AQ63" s="190">
        <v>52</v>
      </c>
      <c r="AR63" s="190">
        <v>2</v>
      </c>
    </row>
    <row r="64" spans="1:44" ht="11.25">
      <c r="A64" s="188">
        <v>17</v>
      </c>
      <c r="B64" s="190">
        <v>6</v>
      </c>
      <c r="C64" s="190">
        <v>3</v>
      </c>
      <c r="D64" s="208" t="s">
        <v>587</v>
      </c>
      <c r="E64" s="200">
        <v>1997</v>
      </c>
      <c r="F64" s="190">
        <v>2</v>
      </c>
      <c r="G64" s="210" t="s">
        <v>273</v>
      </c>
      <c r="H64" s="200" t="s">
        <v>728</v>
      </c>
      <c r="I64" s="200">
        <v>16</v>
      </c>
      <c r="J64" s="201">
        <v>2560</v>
      </c>
      <c r="K64" s="202">
        <v>8</v>
      </c>
      <c r="L64" s="203">
        <v>3688</v>
      </c>
      <c r="M64" s="203">
        <v>12060</v>
      </c>
      <c r="N64" s="203">
        <v>20965</v>
      </c>
      <c r="O64" s="203">
        <v>24751</v>
      </c>
      <c r="AO64" s="205">
        <v>24751</v>
      </c>
      <c r="AP64" s="206">
        <v>483</v>
      </c>
      <c r="AQ64" s="190">
        <v>52</v>
      </c>
      <c r="AR64" s="190">
        <v>2</v>
      </c>
    </row>
    <row r="65" spans="1:44" ht="11.25">
      <c r="A65" s="188">
        <v>18</v>
      </c>
      <c r="B65" s="190">
        <v>8</v>
      </c>
      <c r="C65" s="190">
        <v>2</v>
      </c>
      <c r="D65" s="208" t="s">
        <v>483</v>
      </c>
      <c r="E65" s="200">
        <v>1997</v>
      </c>
      <c r="F65" s="190">
        <v>2</v>
      </c>
      <c r="G65" s="210" t="s">
        <v>168</v>
      </c>
      <c r="H65" s="200" t="s">
        <v>728</v>
      </c>
      <c r="I65" s="200">
        <v>16</v>
      </c>
      <c r="J65" s="201">
        <v>2520</v>
      </c>
      <c r="K65" s="202">
        <v>10</v>
      </c>
      <c r="L65" s="203">
        <v>3854</v>
      </c>
      <c r="M65" s="203">
        <v>12403</v>
      </c>
      <c r="N65" s="203">
        <v>21043</v>
      </c>
      <c r="O65" s="203">
        <v>24839</v>
      </c>
      <c r="AO65" s="205">
        <v>24839</v>
      </c>
      <c r="AP65" s="206">
        <v>475</v>
      </c>
      <c r="AQ65" s="190">
        <v>52</v>
      </c>
      <c r="AR65" s="190">
        <v>2</v>
      </c>
    </row>
    <row r="66" spans="1:44" ht="11.25">
      <c r="A66" s="188">
        <v>19</v>
      </c>
      <c r="B66" s="190">
        <v>7</v>
      </c>
      <c r="C66" s="190">
        <v>1</v>
      </c>
      <c r="D66" s="208" t="s">
        <v>506</v>
      </c>
      <c r="E66" s="200">
        <v>1997</v>
      </c>
      <c r="F66" s="190">
        <v>2</v>
      </c>
      <c r="G66" s="210" t="s">
        <v>273</v>
      </c>
      <c r="H66" s="200" t="s">
        <v>728</v>
      </c>
      <c r="I66" s="200">
        <v>16</v>
      </c>
      <c r="J66" s="201">
        <v>2559</v>
      </c>
      <c r="K66" s="202">
        <v>8</v>
      </c>
      <c r="L66" s="203">
        <v>3516</v>
      </c>
      <c r="M66" s="203">
        <v>11953</v>
      </c>
      <c r="N66" s="203">
        <v>21053</v>
      </c>
      <c r="O66" s="203">
        <v>24879</v>
      </c>
      <c r="AO66" s="205">
        <v>24879</v>
      </c>
      <c r="AP66" s="206">
        <v>472</v>
      </c>
      <c r="AQ66" s="190">
        <v>52</v>
      </c>
      <c r="AR66" s="190">
        <v>2</v>
      </c>
    </row>
    <row r="67" spans="1:44" ht="11.25">
      <c r="A67" s="188">
        <v>20</v>
      </c>
      <c r="B67" s="190">
        <v>11</v>
      </c>
      <c r="C67" s="190">
        <v>3</v>
      </c>
      <c r="D67" s="208" t="s">
        <v>513</v>
      </c>
      <c r="E67" s="200">
        <v>1996</v>
      </c>
      <c r="F67" s="190">
        <v>2</v>
      </c>
      <c r="G67" s="210" t="s">
        <v>156</v>
      </c>
      <c r="H67" s="200" t="s">
        <v>728</v>
      </c>
      <c r="I67" s="200">
        <v>16</v>
      </c>
      <c r="J67" s="201">
        <v>2430</v>
      </c>
      <c r="K67" s="202">
        <v>3</v>
      </c>
      <c r="L67" s="203">
        <v>3684</v>
      </c>
      <c r="M67" s="203">
        <v>12373</v>
      </c>
      <c r="N67" s="203">
        <v>20926</v>
      </c>
      <c r="O67" s="203">
        <v>25016</v>
      </c>
      <c r="AO67" s="205">
        <v>25016</v>
      </c>
      <c r="AP67" s="206">
        <v>460</v>
      </c>
      <c r="AQ67" s="190">
        <v>52</v>
      </c>
      <c r="AR67" s="190">
        <v>2</v>
      </c>
    </row>
    <row r="68" spans="1:44" ht="11.25">
      <c r="A68" s="188">
        <v>21</v>
      </c>
      <c r="B68" s="190">
        <v>9</v>
      </c>
      <c r="C68" s="190">
        <v>1</v>
      </c>
      <c r="D68" s="208" t="s">
        <v>500</v>
      </c>
      <c r="E68" s="200">
        <v>1997</v>
      </c>
      <c r="F68" s="190">
        <v>2</v>
      </c>
      <c r="G68" s="210" t="s">
        <v>156</v>
      </c>
      <c r="H68" s="200" t="s">
        <v>728</v>
      </c>
      <c r="I68" s="200">
        <v>16</v>
      </c>
      <c r="J68" s="201">
        <v>2500</v>
      </c>
      <c r="K68" s="202">
        <v>3</v>
      </c>
      <c r="L68" s="203">
        <v>3949</v>
      </c>
      <c r="M68" s="203">
        <v>12450</v>
      </c>
      <c r="N68" s="203">
        <v>21178</v>
      </c>
      <c r="O68" s="203">
        <v>25150</v>
      </c>
      <c r="AO68" s="205">
        <v>25150</v>
      </c>
      <c r="AP68" s="206">
        <v>450</v>
      </c>
      <c r="AQ68" s="190">
        <v>52</v>
      </c>
      <c r="AR68" s="190">
        <v>2</v>
      </c>
    </row>
    <row r="69" spans="1:44" ht="11.25">
      <c r="A69" s="188">
        <v>22</v>
      </c>
      <c r="B69" s="190">
        <v>10</v>
      </c>
      <c r="C69" s="190">
        <v>1</v>
      </c>
      <c r="D69" s="208" t="s">
        <v>504</v>
      </c>
      <c r="E69" s="200">
        <v>1996</v>
      </c>
      <c r="F69" s="190">
        <v>2</v>
      </c>
      <c r="G69" s="210" t="s">
        <v>193</v>
      </c>
      <c r="H69" s="200" t="s">
        <v>728</v>
      </c>
      <c r="I69" s="200">
        <v>16</v>
      </c>
      <c r="J69" s="201">
        <v>2467</v>
      </c>
      <c r="K69" s="202">
        <v>21</v>
      </c>
      <c r="L69" s="203">
        <v>3684</v>
      </c>
      <c r="M69" s="203">
        <v>11958</v>
      </c>
      <c r="N69" s="203">
        <v>21205</v>
      </c>
      <c r="O69" s="203">
        <v>25221</v>
      </c>
      <c r="AO69" s="205">
        <v>25221</v>
      </c>
      <c r="AP69" s="206">
        <v>444</v>
      </c>
      <c r="AQ69" s="190">
        <v>52</v>
      </c>
      <c r="AR69" s="190">
        <v>2</v>
      </c>
    </row>
    <row r="70" spans="1:44" ht="11.25">
      <c r="A70" s="188">
        <v>23</v>
      </c>
      <c r="B70" s="190">
        <v>7</v>
      </c>
      <c r="C70" s="190">
        <v>4</v>
      </c>
      <c r="D70" s="208" t="s">
        <v>501</v>
      </c>
      <c r="E70" s="200">
        <v>1997</v>
      </c>
      <c r="F70" s="190">
        <v>2</v>
      </c>
      <c r="G70" s="210" t="s">
        <v>168</v>
      </c>
      <c r="H70" s="200" t="s">
        <v>728</v>
      </c>
      <c r="I70" s="200">
        <v>16</v>
      </c>
      <c r="J70" s="201">
        <v>2550</v>
      </c>
      <c r="K70" s="202">
        <v>10</v>
      </c>
      <c r="L70" s="203">
        <v>3768</v>
      </c>
      <c r="M70" s="203">
        <v>12320</v>
      </c>
      <c r="N70" s="203">
        <v>21385</v>
      </c>
      <c r="O70" s="203">
        <v>25297</v>
      </c>
      <c r="AO70" s="205">
        <v>25297</v>
      </c>
      <c r="AP70" s="206">
        <v>438</v>
      </c>
      <c r="AQ70" s="190">
        <v>52</v>
      </c>
      <c r="AR70" s="190">
        <v>2</v>
      </c>
    </row>
    <row r="71" spans="1:44" ht="11.25">
      <c r="A71" s="188">
        <v>24</v>
      </c>
      <c r="B71" s="190">
        <v>9</v>
      </c>
      <c r="C71" s="190">
        <v>6</v>
      </c>
      <c r="D71" s="208" t="s">
        <v>495</v>
      </c>
      <c r="E71" s="200">
        <v>1996</v>
      </c>
      <c r="F71" s="190">
        <v>2</v>
      </c>
      <c r="G71" s="210" t="s">
        <v>166</v>
      </c>
      <c r="H71" s="200" t="s">
        <v>728</v>
      </c>
      <c r="I71" s="200">
        <v>16</v>
      </c>
      <c r="J71" s="201">
        <v>2500</v>
      </c>
      <c r="K71" s="202">
        <v>5</v>
      </c>
      <c r="L71" s="203">
        <v>3833</v>
      </c>
      <c r="M71" s="203">
        <v>12289</v>
      </c>
      <c r="N71" s="203">
        <v>21598</v>
      </c>
      <c r="O71" s="203">
        <v>25598</v>
      </c>
      <c r="AO71" s="205">
        <v>25598</v>
      </c>
      <c r="AP71" s="206">
        <v>416</v>
      </c>
      <c r="AQ71" s="190">
        <v>52</v>
      </c>
      <c r="AR71" s="190">
        <v>2</v>
      </c>
    </row>
    <row r="72" spans="1:44" ht="11.25">
      <c r="A72" s="188">
        <v>25</v>
      </c>
      <c r="B72" s="190">
        <v>4</v>
      </c>
      <c r="C72" s="190">
        <v>6</v>
      </c>
      <c r="D72" s="208" t="s">
        <v>497</v>
      </c>
      <c r="E72" s="200">
        <v>1997</v>
      </c>
      <c r="F72" s="190">
        <v>2</v>
      </c>
      <c r="G72" s="210" t="s">
        <v>168</v>
      </c>
      <c r="H72" s="200" t="s">
        <v>728</v>
      </c>
      <c r="I72" s="200">
        <v>16</v>
      </c>
      <c r="J72" s="201">
        <v>3100</v>
      </c>
      <c r="K72" s="202">
        <v>10</v>
      </c>
      <c r="L72" s="203">
        <v>3796</v>
      </c>
      <c r="M72" s="203">
        <v>12231</v>
      </c>
      <c r="N72" s="203">
        <v>21790</v>
      </c>
      <c r="O72" s="203">
        <v>25761</v>
      </c>
      <c r="AO72" s="205">
        <v>25761</v>
      </c>
      <c r="AP72" s="206">
        <v>405</v>
      </c>
      <c r="AQ72" s="190">
        <v>52</v>
      </c>
      <c r="AR72" s="190">
        <v>2</v>
      </c>
    </row>
    <row r="73" spans="1:44" ht="11.25">
      <c r="A73" s="188">
        <v>26</v>
      </c>
      <c r="B73" s="190">
        <v>7</v>
      </c>
      <c r="C73" s="190">
        <v>3</v>
      </c>
      <c r="D73" s="208" t="s">
        <v>494</v>
      </c>
      <c r="E73" s="200">
        <v>1997</v>
      </c>
      <c r="F73" s="190">
        <v>2</v>
      </c>
      <c r="G73" s="210" t="s">
        <v>168</v>
      </c>
      <c r="H73" s="200" t="s">
        <v>728</v>
      </c>
      <c r="I73" s="200">
        <v>16</v>
      </c>
      <c r="J73" s="201">
        <v>2548</v>
      </c>
      <c r="K73" s="202">
        <v>10</v>
      </c>
      <c r="L73" s="203">
        <v>4300</v>
      </c>
      <c r="M73" s="203">
        <v>12769</v>
      </c>
      <c r="N73" s="203">
        <v>21990</v>
      </c>
      <c r="O73" s="203">
        <v>25902</v>
      </c>
      <c r="AO73" s="205">
        <v>25902</v>
      </c>
      <c r="AP73" s="206">
        <v>395</v>
      </c>
      <c r="AQ73" s="190">
        <v>52</v>
      </c>
      <c r="AR73" s="190">
        <v>2</v>
      </c>
    </row>
    <row r="74" spans="1:44" ht="11.25">
      <c r="A74" s="188">
        <v>27</v>
      </c>
      <c r="B74" s="190">
        <v>3</v>
      </c>
      <c r="C74" s="190">
        <v>2</v>
      </c>
      <c r="D74" s="208" t="s">
        <v>472</v>
      </c>
      <c r="E74" s="200">
        <v>1997</v>
      </c>
      <c r="F74" s="190">
        <v>2</v>
      </c>
      <c r="G74" s="210" t="s">
        <v>193</v>
      </c>
      <c r="H74" s="200" t="s">
        <v>728</v>
      </c>
      <c r="I74" s="200">
        <v>16</v>
      </c>
      <c r="J74" s="201">
        <v>3115</v>
      </c>
      <c r="K74" s="202">
        <v>21</v>
      </c>
      <c r="L74" s="203">
        <v>4236</v>
      </c>
      <c r="M74" s="203">
        <v>12602</v>
      </c>
      <c r="N74" s="203">
        <v>22311</v>
      </c>
      <c r="O74" s="203">
        <v>30371</v>
      </c>
      <c r="AO74" s="205">
        <v>30371</v>
      </c>
      <c r="AP74" s="206">
        <v>366</v>
      </c>
      <c r="AQ74" s="190">
        <v>52</v>
      </c>
      <c r="AR74" s="190">
        <v>2</v>
      </c>
    </row>
    <row r="75" spans="1:44" ht="11.25">
      <c r="A75" s="188">
        <v>28</v>
      </c>
      <c r="B75" s="190">
        <v>4</v>
      </c>
      <c r="C75" s="190">
        <v>3</v>
      </c>
      <c r="D75" s="208" t="s">
        <v>487</v>
      </c>
      <c r="E75" s="200">
        <v>1996</v>
      </c>
      <c r="F75" s="190">
        <v>2</v>
      </c>
      <c r="G75" s="210" t="s">
        <v>181</v>
      </c>
      <c r="H75" s="200" t="s">
        <v>728</v>
      </c>
      <c r="I75" s="200">
        <v>16</v>
      </c>
      <c r="J75" s="201">
        <v>3052</v>
      </c>
      <c r="K75" s="202">
        <v>18</v>
      </c>
      <c r="L75" s="203">
        <v>4134</v>
      </c>
      <c r="M75" s="203">
        <v>13011</v>
      </c>
      <c r="N75" s="203">
        <v>22534</v>
      </c>
      <c r="O75" s="203">
        <v>30527</v>
      </c>
      <c r="AO75" s="205">
        <v>30527</v>
      </c>
      <c r="AP75" s="206">
        <v>357</v>
      </c>
      <c r="AQ75" s="190">
        <v>52</v>
      </c>
      <c r="AR75" s="190">
        <v>2</v>
      </c>
    </row>
    <row r="76" spans="1:44" ht="11.25">
      <c r="A76" s="188">
        <v>29</v>
      </c>
      <c r="B76" s="190">
        <v>2</v>
      </c>
      <c r="C76" s="190">
        <v>1</v>
      </c>
      <c r="D76" s="208" t="s">
        <v>467</v>
      </c>
      <c r="E76" s="200">
        <v>1997</v>
      </c>
      <c r="F76" s="190">
        <v>2</v>
      </c>
      <c r="G76" s="210" t="s">
        <v>193</v>
      </c>
      <c r="H76" s="200" t="s">
        <v>728</v>
      </c>
      <c r="I76" s="200">
        <v>16</v>
      </c>
      <c r="J76" s="201">
        <v>3238</v>
      </c>
      <c r="K76" s="202">
        <v>21</v>
      </c>
      <c r="L76" s="203">
        <v>4589</v>
      </c>
      <c r="M76" s="203">
        <v>13432</v>
      </c>
      <c r="N76" s="203">
        <v>23363</v>
      </c>
      <c r="O76" s="203">
        <v>32090</v>
      </c>
      <c r="AO76" s="205">
        <v>32090</v>
      </c>
      <c r="AP76" s="206">
        <v>280</v>
      </c>
      <c r="AQ76" s="190">
        <v>52</v>
      </c>
      <c r="AR76" s="190">
        <v>2</v>
      </c>
    </row>
    <row r="77" spans="2:44" ht="11.25">
      <c r="B77" s="190">
        <v>6</v>
      </c>
      <c r="C77" s="190">
        <v>6</v>
      </c>
      <c r="D77" s="208" t="s">
        <v>499</v>
      </c>
      <c r="E77" s="200">
        <v>1997</v>
      </c>
      <c r="F77" s="190">
        <v>2</v>
      </c>
      <c r="G77" s="210" t="s">
        <v>168</v>
      </c>
      <c r="H77" s="200" t="s">
        <v>728</v>
      </c>
      <c r="I77" s="200">
        <v>16</v>
      </c>
      <c r="J77" s="201">
        <v>3000</v>
      </c>
      <c r="K77" s="202">
        <v>10</v>
      </c>
      <c r="L77" s="203" t="s">
        <v>631</v>
      </c>
      <c r="M77" s="203" t="s">
        <v>631</v>
      </c>
      <c r="N77" s="203" t="s">
        <v>631</v>
      </c>
      <c r="O77" s="203" t="s">
        <v>631</v>
      </c>
      <c r="AO77" s="205" t="s">
        <v>631</v>
      </c>
      <c r="AQ77" s="190">
        <v>52</v>
      </c>
      <c r="AR77" s="190">
        <v>2</v>
      </c>
    </row>
    <row r="78" spans="2:44" ht="11.25">
      <c r="B78" s="190">
        <v>12</v>
      </c>
      <c r="C78" s="190">
        <v>3</v>
      </c>
      <c r="D78" s="208" t="s">
        <v>541</v>
      </c>
      <c r="E78" s="200">
        <v>1996</v>
      </c>
      <c r="F78" s="190">
        <v>2</v>
      </c>
      <c r="G78" s="210" t="s">
        <v>156</v>
      </c>
      <c r="H78" s="200" t="s">
        <v>728</v>
      </c>
      <c r="I78" s="200">
        <v>16</v>
      </c>
      <c r="J78" s="201">
        <v>2390</v>
      </c>
      <c r="K78" s="202">
        <v>3</v>
      </c>
      <c r="L78" s="203" t="s">
        <v>631</v>
      </c>
      <c r="M78" s="203" t="s">
        <v>631</v>
      </c>
      <c r="N78" s="203" t="s">
        <v>631</v>
      </c>
      <c r="O78" s="203" t="s">
        <v>631</v>
      </c>
      <c r="AO78" s="205" t="s">
        <v>631</v>
      </c>
      <c r="AQ78" s="190">
        <v>52</v>
      </c>
      <c r="AR78" s="190">
        <v>2</v>
      </c>
    </row>
    <row r="79" spans="1:9" ht="11.25">
      <c r="A79" s="188">
        <v>0</v>
      </c>
      <c r="E79" s="200" t="s">
        <v>768</v>
      </c>
      <c r="H79" s="200" t="s">
        <v>729</v>
      </c>
      <c r="I79" s="200">
        <v>16</v>
      </c>
    </row>
    <row r="80" spans="1:44" ht="11.25">
      <c r="A80" s="188">
        <v>1</v>
      </c>
      <c r="B80" s="190">
        <v>15</v>
      </c>
      <c r="C80" s="190">
        <v>2</v>
      </c>
      <c r="D80" s="208" t="s">
        <v>544</v>
      </c>
      <c r="E80" s="200">
        <v>1992</v>
      </c>
      <c r="F80" s="190">
        <v>2</v>
      </c>
      <c r="G80" s="210" t="s">
        <v>168</v>
      </c>
      <c r="H80" s="200" t="s">
        <v>729</v>
      </c>
      <c r="I80" s="200">
        <v>16</v>
      </c>
      <c r="J80" s="201">
        <v>2220</v>
      </c>
      <c r="K80" s="202">
        <v>10</v>
      </c>
      <c r="L80" s="203">
        <v>3095</v>
      </c>
      <c r="M80" s="203">
        <v>10632</v>
      </c>
      <c r="N80" s="203">
        <v>14945</v>
      </c>
      <c r="O80" s="203">
        <v>22280</v>
      </c>
      <c r="AO80" s="205">
        <v>22280</v>
      </c>
      <c r="AP80" s="206">
        <v>779</v>
      </c>
      <c r="AQ80" s="190">
        <v>52</v>
      </c>
      <c r="AR80" s="190">
        <v>2</v>
      </c>
    </row>
    <row r="81" spans="1:44" ht="11.25">
      <c r="A81" s="188">
        <v>2</v>
      </c>
      <c r="B81" s="190">
        <v>15</v>
      </c>
      <c r="C81" s="190">
        <v>4</v>
      </c>
      <c r="D81" s="208" t="s">
        <v>543</v>
      </c>
      <c r="E81" s="200">
        <v>1993</v>
      </c>
      <c r="F81" s="190">
        <v>2</v>
      </c>
      <c r="G81" s="210" t="s">
        <v>172</v>
      </c>
      <c r="H81" s="200" t="s">
        <v>729</v>
      </c>
      <c r="I81" s="200">
        <v>16</v>
      </c>
      <c r="J81" s="201">
        <v>2189</v>
      </c>
      <c r="K81" s="202">
        <v>6</v>
      </c>
      <c r="L81" s="203">
        <v>3146</v>
      </c>
      <c r="M81" s="203">
        <v>10964</v>
      </c>
      <c r="N81" s="203">
        <v>15478</v>
      </c>
      <c r="O81" s="203">
        <v>22884</v>
      </c>
      <c r="AO81" s="205">
        <v>22884</v>
      </c>
      <c r="AP81" s="206">
        <v>688</v>
      </c>
      <c r="AQ81" s="190">
        <v>52</v>
      </c>
      <c r="AR81" s="190">
        <v>2</v>
      </c>
    </row>
    <row r="82" spans="1:44" ht="11.25">
      <c r="A82" s="188">
        <v>3</v>
      </c>
      <c r="B82" s="190">
        <v>15</v>
      </c>
      <c r="C82" s="190">
        <v>1</v>
      </c>
      <c r="D82" s="208" t="s">
        <v>535</v>
      </c>
      <c r="E82" s="200">
        <v>1994</v>
      </c>
      <c r="F82" s="190">
        <v>2</v>
      </c>
      <c r="G82" s="210" t="s">
        <v>140</v>
      </c>
      <c r="H82" s="200" t="s">
        <v>729</v>
      </c>
      <c r="I82" s="200">
        <v>16</v>
      </c>
      <c r="J82" s="201">
        <v>2287</v>
      </c>
      <c r="K82" s="202">
        <v>22</v>
      </c>
      <c r="L82" s="203">
        <v>3173</v>
      </c>
      <c r="M82" s="203">
        <v>10980</v>
      </c>
      <c r="N82" s="203">
        <v>15513</v>
      </c>
      <c r="O82" s="203">
        <v>23066</v>
      </c>
      <c r="AO82" s="205">
        <v>23066</v>
      </c>
      <c r="AP82" s="206">
        <v>664</v>
      </c>
      <c r="AQ82" s="190">
        <v>52</v>
      </c>
      <c r="AR82" s="190">
        <v>2</v>
      </c>
    </row>
    <row r="83" spans="1:44" ht="11.25">
      <c r="A83" s="188">
        <v>4</v>
      </c>
      <c r="B83" s="190">
        <v>13</v>
      </c>
      <c r="C83" s="190">
        <v>4</v>
      </c>
      <c r="D83" s="208" t="s">
        <v>538</v>
      </c>
      <c r="E83" s="200">
        <v>1995</v>
      </c>
      <c r="F83" s="190">
        <v>2</v>
      </c>
      <c r="G83" s="210" t="s">
        <v>273</v>
      </c>
      <c r="H83" s="200" t="s">
        <v>729</v>
      </c>
      <c r="I83" s="200">
        <v>16</v>
      </c>
      <c r="J83" s="201">
        <v>2340</v>
      </c>
      <c r="K83" s="202">
        <v>8</v>
      </c>
      <c r="L83" s="203">
        <v>3369</v>
      </c>
      <c r="M83" s="203">
        <v>11452</v>
      </c>
      <c r="N83" s="203">
        <v>15916</v>
      </c>
      <c r="O83" s="203">
        <v>23361</v>
      </c>
      <c r="AO83" s="205">
        <v>23361</v>
      </c>
      <c r="AP83" s="206">
        <v>626</v>
      </c>
      <c r="AQ83" s="190">
        <v>52</v>
      </c>
      <c r="AR83" s="190">
        <v>2</v>
      </c>
    </row>
    <row r="84" spans="1:44" ht="11.25">
      <c r="A84" s="188">
        <v>5</v>
      </c>
      <c r="B84" s="190">
        <v>14</v>
      </c>
      <c r="C84" s="190">
        <v>4</v>
      </c>
      <c r="D84" s="208" t="s">
        <v>363</v>
      </c>
      <c r="E84" s="200">
        <v>1994</v>
      </c>
      <c r="F84" s="190">
        <v>2</v>
      </c>
      <c r="G84" s="210" t="s">
        <v>166</v>
      </c>
      <c r="H84" s="200" t="s">
        <v>729</v>
      </c>
      <c r="I84" s="200">
        <v>16</v>
      </c>
      <c r="J84" s="201">
        <v>2300</v>
      </c>
      <c r="K84" s="202">
        <v>5</v>
      </c>
      <c r="L84" s="203">
        <v>3294</v>
      </c>
      <c r="M84" s="203">
        <v>11514</v>
      </c>
      <c r="N84" s="203">
        <v>15838</v>
      </c>
      <c r="O84" s="203">
        <v>23415</v>
      </c>
      <c r="AO84" s="205">
        <v>23415</v>
      </c>
      <c r="AP84" s="206">
        <v>619</v>
      </c>
      <c r="AQ84" s="190">
        <v>52</v>
      </c>
      <c r="AR84" s="190">
        <v>2</v>
      </c>
    </row>
    <row r="85" spans="1:44" ht="11.25">
      <c r="A85" s="188">
        <v>6</v>
      </c>
      <c r="B85" s="190">
        <v>13</v>
      </c>
      <c r="C85" s="190">
        <v>1</v>
      </c>
      <c r="D85" s="208" t="s">
        <v>540</v>
      </c>
      <c r="E85" s="200">
        <v>1995</v>
      </c>
      <c r="F85" s="190">
        <v>2</v>
      </c>
      <c r="G85" s="210" t="s">
        <v>156</v>
      </c>
      <c r="H85" s="200" t="s">
        <v>729</v>
      </c>
      <c r="I85" s="200">
        <v>16</v>
      </c>
      <c r="J85" s="201">
        <v>2360</v>
      </c>
      <c r="K85" s="202">
        <v>3</v>
      </c>
      <c r="L85" s="203">
        <v>3394</v>
      </c>
      <c r="M85" s="203">
        <v>11539</v>
      </c>
      <c r="N85" s="203">
        <v>20136</v>
      </c>
      <c r="O85" s="203">
        <v>23581</v>
      </c>
      <c r="AO85" s="205">
        <v>23581</v>
      </c>
      <c r="AP85" s="206">
        <v>600</v>
      </c>
      <c r="AQ85" s="190">
        <v>52</v>
      </c>
      <c r="AR85" s="190">
        <v>2</v>
      </c>
    </row>
    <row r="86" spans="1:44" ht="11.25">
      <c r="A86" s="188">
        <v>7</v>
      </c>
      <c r="B86" s="190">
        <v>14</v>
      </c>
      <c r="C86" s="190">
        <v>1</v>
      </c>
      <c r="D86" s="208" t="s">
        <v>526</v>
      </c>
      <c r="E86" s="200">
        <v>1995</v>
      </c>
      <c r="F86" s="190">
        <v>2</v>
      </c>
      <c r="G86" s="210" t="s">
        <v>168</v>
      </c>
      <c r="H86" s="200" t="s">
        <v>729</v>
      </c>
      <c r="I86" s="200">
        <v>16</v>
      </c>
      <c r="J86" s="201">
        <v>2320</v>
      </c>
      <c r="K86" s="202">
        <v>10</v>
      </c>
      <c r="L86" s="203">
        <v>3484</v>
      </c>
      <c r="M86" s="203">
        <v>11348</v>
      </c>
      <c r="N86" s="203">
        <v>20019</v>
      </c>
      <c r="O86" s="203">
        <v>23599</v>
      </c>
      <c r="AO86" s="205">
        <v>23599</v>
      </c>
      <c r="AP86" s="206">
        <v>598</v>
      </c>
      <c r="AQ86" s="190">
        <v>52</v>
      </c>
      <c r="AR86" s="190">
        <v>2</v>
      </c>
    </row>
    <row r="87" spans="1:44" ht="11.25">
      <c r="A87" s="188">
        <v>8</v>
      </c>
      <c r="B87" s="190">
        <v>12</v>
      </c>
      <c r="C87" s="190">
        <v>6</v>
      </c>
      <c r="D87" s="208" t="s">
        <v>521</v>
      </c>
      <c r="E87" s="200">
        <v>1994</v>
      </c>
      <c r="F87" s="190">
        <v>2</v>
      </c>
      <c r="G87" s="210" t="s">
        <v>172</v>
      </c>
      <c r="H87" s="200" t="s">
        <v>729</v>
      </c>
      <c r="I87" s="200">
        <v>16</v>
      </c>
      <c r="J87" s="201">
        <v>2425</v>
      </c>
      <c r="K87" s="202">
        <v>6</v>
      </c>
      <c r="L87" s="203">
        <v>3571</v>
      </c>
      <c r="M87" s="203">
        <v>11963</v>
      </c>
      <c r="N87" s="203">
        <v>20543</v>
      </c>
      <c r="O87" s="203">
        <v>24504</v>
      </c>
      <c r="AO87" s="205">
        <v>24504</v>
      </c>
      <c r="AP87" s="206">
        <v>505</v>
      </c>
      <c r="AQ87" s="190">
        <v>52</v>
      </c>
      <c r="AR87" s="190">
        <v>2</v>
      </c>
    </row>
    <row r="88" spans="1:44" ht="11.25">
      <c r="A88" s="188">
        <v>9</v>
      </c>
      <c r="B88" s="190">
        <v>9</v>
      </c>
      <c r="C88" s="190">
        <v>5</v>
      </c>
      <c r="D88" s="208" t="s">
        <v>511</v>
      </c>
      <c r="E88" s="200">
        <v>1995</v>
      </c>
      <c r="F88" s="190">
        <v>2</v>
      </c>
      <c r="G88" s="210" t="s">
        <v>193</v>
      </c>
      <c r="H88" s="200" t="s">
        <v>729</v>
      </c>
      <c r="I88" s="200">
        <v>16</v>
      </c>
      <c r="J88" s="201">
        <v>2486</v>
      </c>
      <c r="K88" s="202">
        <v>21</v>
      </c>
      <c r="L88" s="203">
        <v>3764</v>
      </c>
      <c r="M88" s="203">
        <v>12268</v>
      </c>
      <c r="N88" s="203">
        <v>21210</v>
      </c>
      <c r="O88" s="203">
        <v>25070</v>
      </c>
      <c r="AO88" s="205">
        <v>25070</v>
      </c>
      <c r="AP88" s="206">
        <v>456</v>
      </c>
      <c r="AQ88" s="190">
        <v>52</v>
      </c>
      <c r="AR88" s="190">
        <v>2</v>
      </c>
    </row>
    <row r="89" spans="1:44" ht="11.25">
      <c r="A89" s="188">
        <v>10</v>
      </c>
      <c r="B89" s="190">
        <v>11</v>
      </c>
      <c r="C89" s="190">
        <v>5</v>
      </c>
      <c r="D89" s="208" t="s">
        <v>514</v>
      </c>
      <c r="E89" s="200">
        <v>1995</v>
      </c>
      <c r="F89" s="190">
        <v>2</v>
      </c>
      <c r="G89" s="210" t="s">
        <v>172</v>
      </c>
      <c r="H89" s="200" t="s">
        <v>729</v>
      </c>
      <c r="I89" s="200">
        <v>16</v>
      </c>
      <c r="J89" s="201">
        <v>2443</v>
      </c>
      <c r="K89" s="202">
        <v>6</v>
      </c>
      <c r="L89" s="203">
        <v>3989</v>
      </c>
      <c r="M89" s="203">
        <v>12613</v>
      </c>
      <c r="N89" s="203">
        <v>21267</v>
      </c>
      <c r="O89" s="203">
        <v>25410</v>
      </c>
      <c r="AO89" s="205">
        <v>25410</v>
      </c>
      <c r="AP89" s="206">
        <v>430</v>
      </c>
      <c r="AQ89" s="190">
        <v>52</v>
      </c>
      <c r="AR89" s="190">
        <v>2</v>
      </c>
    </row>
    <row r="90" spans="1:44" ht="11.25">
      <c r="A90" s="188">
        <v>11</v>
      </c>
      <c r="B90" s="190">
        <v>9</v>
      </c>
      <c r="C90" s="190">
        <v>3</v>
      </c>
      <c r="D90" s="208" t="s">
        <v>520</v>
      </c>
      <c r="E90" s="200">
        <v>1993</v>
      </c>
      <c r="F90" s="190">
        <v>2</v>
      </c>
      <c r="G90" s="210" t="s">
        <v>193</v>
      </c>
      <c r="H90" s="200" t="s">
        <v>729</v>
      </c>
      <c r="I90" s="200">
        <v>16</v>
      </c>
      <c r="J90" s="201">
        <v>2471</v>
      </c>
      <c r="K90" s="202">
        <v>21</v>
      </c>
      <c r="L90" s="203">
        <v>3805</v>
      </c>
      <c r="M90" s="203">
        <v>12478</v>
      </c>
      <c r="N90" s="203">
        <v>21337</v>
      </c>
      <c r="O90" s="203">
        <v>25657</v>
      </c>
      <c r="AO90" s="205">
        <v>25657</v>
      </c>
      <c r="AP90" s="206">
        <v>412</v>
      </c>
      <c r="AQ90" s="190">
        <v>52</v>
      </c>
      <c r="AR90" s="190">
        <v>2</v>
      </c>
    </row>
    <row r="91" spans="2:44" ht="11.25">
      <c r="B91" s="190">
        <v>12</v>
      </c>
      <c r="C91" s="190">
        <v>1</v>
      </c>
      <c r="D91" s="208" t="s">
        <v>517</v>
      </c>
      <c r="E91" s="200">
        <v>1994</v>
      </c>
      <c r="F91" s="190">
        <v>2</v>
      </c>
      <c r="G91" s="210" t="s">
        <v>273</v>
      </c>
      <c r="H91" s="200" t="s">
        <v>729</v>
      </c>
      <c r="I91" s="200">
        <v>16</v>
      </c>
      <c r="J91" s="201">
        <v>2430</v>
      </c>
      <c r="K91" s="202">
        <v>8</v>
      </c>
      <c r="L91" s="203" t="s">
        <v>631</v>
      </c>
      <c r="M91" s="203" t="s">
        <v>631</v>
      </c>
      <c r="N91" s="203" t="s">
        <v>631</v>
      </c>
      <c r="O91" s="203" t="s">
        <v>631</v>
      </c>
      <c r="AO91" s="205" t="s">
        <v>631</v>
      </c>
      <c r="AQ91" s="190">
        <v>52</v>
      </c>
      <c r="AR91" s="190">
        <v>2</v>
      </c>
    </row>
    <row r="92" spans="2:44" ht="11.25">
      <c r="B92" s="190">
        <v>15</v>
      </c>
      <c r="C92" s="190">
        <v>3</v>
      </c>
      <c r="D92" s="208" t="s">
        <v>244</v>
      </c>
      <c r="E92" s="200">
        <v>1986</v>
      </c>
      <c r="F92" s="190">
        <v>2</v>
      </c>
      <c r="G92" s="210" t="s">
        <v>172</v>
      </c>
      <c r="H92" s="200" t="s">
        <v>729</v>
      </c>
      <c r="I92" s="200">
        <v>16</v>
      </c>
      <c r="J92" s="201">
        <v>2148</v>
      </c>
      <c r="K92" s="202">
        <v>6</v>
      </c>
      <c r="L92" s="203" t="s">
        <v>631</v>
      </c>
      <c r="M92" s="203" t="s">
        <v>631</v>
      </c>
      <c r="N92" s="203" t="s">
        <v>631</v>
      </c>
      <c r="O92" s="203" t="s">
        <v>631</v>
      </c>
      <c r="AO92" s="205" t="s">
        <v>631</v>
      </c>
      <c r="AQ92" s="190">
        <v>52</v>
      </c>
      <c r="AR92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 codeName="Munka50">
    <tabColor indexed="42"/>
  </sheetPr>
  <dimension ref="A1:AS49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MENU2!B19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MENU2!E19</f>
        <v>100 férfi vegyes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769</v>
      </c>
      <c r="H3" s="200" t="s">
        <v>725</v>
      </c>
      <c r="I3" s="200">
        <v>17</v>
      </c>
    </row>
    <row r="4" spans="1:44" ht="11.25">
      <c r="A4" s="188">
        <v>1</v>
      </c>
      <c r="B4" s="190">
        <v>8</v>
      </c>
      <c r="C4" s="190">
        <v>1</v>
      </c>
      <c r="D4" s="208" t="s">
        <v>302</v>
      </c>
      <c r="E4" s="200">
        <v>2001</v>
      </c>
      <c r="F4" s="190">
        <v>1</v>
      </c>
      <c r="G4" s="210" t="s">
        <v>172</v>
      </c>
      <c r="H4" s="200" t="s">
        <v>725</v>
      </c>
      <c r="I4" s="200">
        <v>17</v>
      </c>
      <c r="J4" s="201">
        <v>1251</v>
      </c>
      <c r="K4" s="202">
        <v>6</v>
      </c>
      <c r="L4" s="203">
        <v>3979</v>
      </c>
      <c r="M4" s="203">
        <v>12462</v>
      </c>
      <c r="AO4" s="205">
        <v>12462</v>
      </c>
      <c r="AP4" s="206">
        <v>220</v>
      </c>
      <c r="AQ4" s="190">
        <v>48</v>
      </c>
      <c r="AR4" s="190">
        <v>2</v>
      </c>
    </row>
    <row r="5" spans="1:44" ht="11.25">
      <c r="A5" s="188">
        <v>2</v>
      </c>
      <c r="B5" s="190">
        <v>6</v>
      </c>
      <c r="C5" s="190">
        <v>1</v>
      </c>
      <c r="D5" s="208" t="s">
        <v>304</v>
      </c>
      <c r="E5" s="200">
        <v>2001</v>
      </c>
      <c r="F5" s="190">
        <v>1</v>
      </c>
      <c r="G5" s="210" t="s">
        <v>186</v>
      </c>
      <c r="H5" s="200" t="s">
        <v>725</v>
      </c>
      <c r="I5" s="200">
        <v>17</v>
      </c>
      <c r="J5" s="201">
        <v>1330</v>
      </c>
      <c r="K5" s="202">
        <v>7</v>
      </c>
      <c r="L5" s="203">
        <v>4051</v>
      </c>
      <c r="M5" s="203">
        <v>12590</v>
      </c>
      <c r="AO5" s="205">
        <v>12590</v>
      </c>
      <c r="AP5" s="206">
        <v>211</v>
      </c>
      <c r="AQ5" s="190">
        <v>48</v>
      </c>
      <c r="AR5" s="190">
        <v>2</v>
      </c>
    </row>
    <row r="6" spans="1:44" ht="11.25">
      <c r="A6" s="188">
        <v>3</v>
      </c>
      <c r="B6" s="190">
        <v>5</v>
      </c>
      <c r="C6" s="190">
        <v>6</v>
      </c>
      <c r="D6" s="208" t="s">
        <v>313</v>
      </c>
      <c r="E6" s="200">
        <v>2001</v>
      </c>
      <c r="F6" s="190">
        <v>1</v>
      </c>
      <c r="G6" s="210" t="s">
        <v>186</v>
      </c>
      <c r="H6" s="200" t="s">
        <v>725</v>
      </c>
      <c r="I6" s="200">
        <v>17</v>
      </c>
      <c r="J6" s="201">
        <v>1350</v>
      </c>
      <c r="K6" s="202">
        <v>7</v>
      </c>
      <c r="L6" s="203">
        <v>4391</v>
      </c>
      <c r="M6" s="203">
        <v>12982</v>
      </c>
      <c r="AO6" s="205">
        <v>12982</v>
      </c>
      <c r="AP6" s="206">
        <v>184</v>
      </c>
      <c r="AQ6" s="190">
        <v>48</v>
      </c>
      <c r="AR6" s="190">
        <v>2</v>
      </c>
    </row>
    <row r="7" spans="1:44" ht="11.25">
      <c r="A7" s="188">
        <v>4</v>
      </c>
      <c r="B7" s="190">
        <v>6</v>
      </c>
      <c r="C7" s="190">
        <v>6</v>
      </c>
      <c r="D7" s="208" t="s">
        <v>287</v>
      </c>
      <c r="E7" s="200">
        <v>2001</v>
      </c>
      <c r="F7" s="190">
        <v>1</v>
      </c>
      <c r="G7" s="210" t="s">
        <v>151</v>
      </c>
      <c r="H7" s="200" t="s">
        <v>725</v>
      </c>
      <c r="I7" s="200">
        <v>17</v>
      </c>
      <c r="J7" s="201">
        <v>1330</v>
      </c>
      <c r="K7" s="202">
        <v>12</v>
      </c>
      <c r="L7" s="203">
        <v>4309</v>
      </c>
      <c r="M7" s="203">
        <v>13219</v>
      </c>
      <c r="AO7" s="205">
        <v>13219</v>
      </c>
      <c r="AP7" s="206">
        <v>170</v>
      </c>
      <c r="AQ7" s="190">
        <v>48</v>
      </c>
      <c r="AR7" s="190">
        <v>2</v>
      </c>
    </row>
    <row r="8" spans="1:44" ht="11.25">
      <c r="A8" s="188">
        <v>5</v>
      </c>
      <c r="B8" s="190">
        <v>5</v>
      </c>
      <c r="C8" s="190">
        <v>1</v>
      </c>
      <c r="D8" s="208" t="s">
        <v>296</v>
      </c>
      <c r="E8" s="200">
        <v>2001</v>
      </c>
      <c r="F8" s="190">
        <v>1</v>
      </c>
      <c r="G8" s="210" t="s">
        <v>179</v>
      </c>
      <c r="H8" s="200" t="s">
        <v>725</v>
      </c>
      <c r="I8" s="200">
        <v>17</v>
      </c>
      <c r="J8" s="201">
        <v>1351</v>
      </c>
      <c r="K8" s="202">
        <v>26</v>
      </c>
      <c r="L8" s="203">
        <v>4444</v>
      </c>
      <c r="M8" s="203">
        <v>13274</v>
      </c>
      <c r="AO8" s="205">
        <v>13274</v>
      </c>
      <c r="AP8" s="206">
        <v>167</v>
      </c>
      <c r="AQ8" s="190">
        <v>48</v>
      </c>
      <c r="AR8" s="190">
        <v>2</v>
      </c>
    </row>
    <row r="9" spans="1:44" ht="11.25">
      <c r="A9" s="188">
        <v>6</v>
      </c>
      <c r="B9" s="190">
        <v>3</v>
      </c>
      <c r="C9" s="190">
        <v>1</v>
      </c>
      <c r="D9" s="208" t="s">
        <v>286</v>
      </c>
      <c r="E9" s="200">
        <v>2001</v>
      </c>
      <c r="F9" s="190">
        <v>1</v>
      </c>
      <c r="G9" s="210" t="s">
        <v>221</v>
      </c>
      <c r="H9" s="200" t="s">
        <v>725</v>
      </c>
      <c r="I9" s="200">
        <v>17</v>
      </c>
      <c r="J9" s="201">
        <v>1500</v>
      </c>
      <c r="K9" s="202">
        <v>4</v>
      </c>
      <c r="L9" s="203">
        <v>4577</v>
      </c>
      <c r="M9" s="203">
        <v>13457</v>
      </c>
      <c r="AO9" s="205">
        <v>13457</v>
      </c>
      <c r="AP9" s="206">
        <v>158</v>
      </c>
      <c r="AQ9" s="190">
        <v>48</v>
      </c>
      <c r="AR9" s="190">
        <v>2</v>
      </c>
    </row>
    <row r="10" spans="1:44" ht="11.25">
      <c r="A10" s="188">
        <v>7</v>
      </c>
      <c r="B10" s="190">
        <v>4</v>
      </c>
      <c r="C10" s="190">
        <v>3</v>
      </c>
      <c r="D10" s="208" t="s">
        <v>276</v>
      </c>
      <c r="E10" s="200">
        <v>2001</v>
      </c>
      <c r="F10" s="190">
        <v>1</v>
      </c>
      <c r="G10" s="210" t="s">
        <v>273</v>
      </c>
      <c r="H10" s="200" t="s">
        <v>725</v>
      </c>
      <c r="I10" s="200">
        <v>17</v>
      </c>
      <c r="J10" s="201">
        <v>1360</v>
      </c>
      <c r="K10" s="202">
        <v>8</v>
      </c>
      <c r="L10" s="203">
        <v>4653</v>
      </c>
      <c r="M10" s="203">
        <v>13694</v>
      </c>
      <c r="AO10" s="205">
        <v>13694</v>
      </c>
      <c r="AP10" s="206">
        <v>146</v>
      </c>
      <c r="AQ10" s="190">
        <v>48</v>
      </c>
      <c r="AR10" s="190">
        <v>2</v>
      </c>
    </row>
    <row r="11" spans="1:44" ht="11.25">
      <c r="A11" s="188">
        <v>8</v>
      </c>
      <c r="B11" s="190">
        <v>4</v>
      </c>
      <c r="C11" s="190">
        <v>2</v>
      </c>
      <c r="D11" s="208" t="s">
        <v>301</v>
      </c>
      <c r="E11" s="200">
        <v>2001</v>
      </c>
      <c r="F11" s="190">
        <v>1</v>
      </c>
      <c r="G11" s="210" t="s">
        <v>132</v>
      </c>
      <c r="H11" s="200" t="s">
        <v>725</v>
      </c>
      <c r="I11" s="200">
        <v>17</v>
      </c>
      <c r="J11" s="201">
        <v>1400</v>
      </c>
      <c r="K11" s="202">
        <v>13</v>
      </c>
      <c r="L11" s="203">
        <v>4619</v>
      </c>
      <c r="M11" s="203">
        <v>13743</v>
      </c>
      <c r="AO11" s="205">
        <v>13743</v>
      </c>
      <c r="AP11" s="206">
        <v>144</v>
      </c>
      <c r="AQ11" s="190">
        <v>48</v>
      </c>
      <c r="AR11" s="190">
        <v>2</v>
      </c>
    </row>
    <row r="12" spans="1:44" ht="11.25">
      <c r="A12" s="188">
        <v>9</v>
      </c>
      <c r="B12" s="190">
        <v>2</v>
      </c>
      <c r="C12" s="190">
        <v>3</v>
      </c>
      <c r="D12" s="208" t="s">
        <v>275</v>
      </c>
      <c r="E12" s="200">
        <v>2001</v>
      </c>
      <c r="F12" s="190">
        <v>1</v>
      </c>
      <c r="G12" s="210" t="s">
        <v>158</v>
      </c>
      <c r="H12" s="200" t="s">
        <v>725</v>
      </c>
      <c r="I12" s="200">
        <v>17</v>
      </c>
      <c r="J12" s="201">
        <v>1500</v>
      </c>
      <c r="K12" s="202">
        <v>14</v>
      </c>
      <c r="L12" s="203">
        <v>4464</v>
      </c>
      <c r="M12" s="203">
        <v>13795</v>
      </c>
      <c r="AO12" s="205">
        <v>13795</v>
      </c>
      <c r="AP12" s="206">
        <v>142</v>
      </c>
      <c r="AQ12" s="190">
        <v>48</v>
      </c>
      <c r="AR12" s="190">
        <v>2</v>
      </c>
    </row>
    <row r="13" spans="1:44" ht="11.25">
      <c r="A13" s="188">
        <v>10</v>
      </c>
      <c r="B13" s="190">
        <v>3</v>
      </c>
      <c r="C13" s="190">
        <v>3</v>
      </c>
      <c r="D13" s="208" t="s">
        <v>284</v>
      </c>
      <c r="E13" s="200">
        <v>2001</v>
      </c>
      <c r="F13" s="190">
        <v>1</v>
      </c>
      <c r="G13" s="210" t="s">
        <v>158</v>
      </c>
      <c r="H13" s="200" t="s">
        <v>725</v>
      </c>
      <c r="I13" s="200">
        <v>17</v>
      </c>
      <c r="J13" s="201">
        <v>1450</v>
      </c>
      <c r="K13" s="202">
        <v>14</v>
      </c>
      <c r="L13" s="203">
        <v>4745</v>
      </c>
      <c r="M13" s="203">
        <v>13869</v>
      </c>
      <c r="AO13" s="205">
        <v>13869</v>
      </c>
      <c r="AP13" s="206">
        <v>139</v>
      </c>
      <c r="AQ13" s="190">
        <v>48</v>
      </c>
      <c r="AR13" s="190">
        <v>2</v>
      </c>
    </row>
    <row r="14" spans="1:44" ht="11.25">
      <c r="A14" s="188">
        <v>11</v>
      </c>
      <c r="B14" s="190">
        <v>2</v>
      </c>
      <c r="C14" s="190">
        <v>6</v>
      </c>
      <c r="D14" s="208" t="s">
        <v>613</v>
      </c>
      <c r="E14" s="200">
        <v>2001</v>
      </c>
      <c r="F14" s="190">
        <v>1</v>
      </c>
      <c r="G14" s="210" t="s">
        <v>609</v>
      </c>
      <c r="H14" s="200" t="s">
        <v>725</v>
      </c>
      <c r="I14" s="200">
        <v>17</v>
      </c>
      <c r="J14" s="201">
        <v>1550</v>
      </c>
      <c r="K14" s="202">
        <v>23</v>
      </c>
      <c r="L14" s="203">
        <v>4693</v>
      </c>
      <c r="M14" s="203">
        <v>14051</v>
      </c>
      <c r="AO14" s="205">
        <v>14051</v>
      </c>
      <c r="AP14" s="206">
        <v>131</v>
      </c>
      <c r="AQ14" s="190">
        <v>48</v>
      </c>
      <c r="AR14" s="190">
        <v>2</v>
      </c>
    </row>
    <row r="15" spans="1:44" ht="11.25">
      <c r="A15" s="188">
        <v>12</v>
      </c>
      <c r="B15" s="190">
        <v>4</v>
      </c>
      <c r="C15" s="190">
        <v>6</v>
      </c>
      <c r="D15" s="208" t="s">
        <v>279</v>
      </c>
      <c r="E15" s="200">
        <v>2001</v>
      </c>
      <c r="F15" s="190">
        <v>1</v>
      </c>
      <c r="G15" s="210" t="s">
        <v>140</v>
      </c>
      <c r="H15" s="200" t="s">
        <v>725</v>
      </c>
      <c r="I15" s="200">
        <v>17</v>
      </c>
      <c r="J15" s="201">
        <v>1416</v>
      </c>
      <c r="K15" s="202">
        <v>22</v>
      </c>
      <c r="L15" s="203">
        <v>4704</v>
      </c>
      <c r="M15" s="203">
        <v>14241</v>
      </c>
      <c r="AO15" s="205">
        <v>14241</v>
      </c>
      <c r="AP15" s="206">
        <v>124</v>
      </c>
      <c r="AQ15" s="190">
        <v>48</v>
      </c>
      <c r="AR15" s="190">
        <v>2</v>
      </c>
    </row>
    <row r="16" spans="1:44" ht="11.25">
      <c r="A16" s="188">
        <v>13</v>
      </c>
      <c r="B16" s="190">
        <v>1</v>
      </c>
      <c r="C16" s="190">
        <v>2</v>
      </c>
      <c r="D16" s="208" t="s">
        <v>265</v>
      </c>
      <c r="E16" s="200">
        <v>2001</v>
      </c>
      <c r="F16" s="190">
        <v>1</v>
      </c>
      <c r="G16" s="210" t="s">
        <v>245</v>
      </c>
      <c r="H16" s="200" t="s">
        <v>725</v>
      </c>
      <c r="I16" s="200">
        <v>17</v>
      </c>
      <c r="J16" s="201">
        <v>1580</v>
      </c>
      <c r="K16" s="202">
        <v>16</v>
      </c>
      <c r="L16" s="203">
        <v>5233</v>
      </c>
      <c r="M16" s="203">
        <v>14319</v>
      </c>
      <c r="AO16" s="205">
        <v>14319</v>
      </c>
      <c r="AP16" s="206">
        <v>121</v>
      </c>
      <c r="AQ16" s="190">
        <v>48</v>
      </c>
      <c r="AR16" s="190">
        <v>2</v>
      </c>
    </row>
    <row r="17" spans="1:44" ht="11.25">
      <c r="A17" s="188">
        <v>14</v>
      </c>
      <c r="B17" s="190">
        <v>3</v>
      </c>
      <c r="C17" s="190">
        <v>4</v>
      </c>
      <c r="D17" s="208" t="s">
        <v>575</v>
      </c>
      <c r="E17" s="200">
        <v>2001</v>
      </c>
      <c r="F17" s="190">
        <v>1</v>
      </c>
      <c r="G17" s="210" t="s">
        <v>168</v>
      </c>
      <c r="H17" s="200" t="s">
        <v>725</v>
      </c>
      <c r="I17" s="200">
        <v>17</v>
      </c>
      <c r="J17" s="201">
        <v>1460</v>
      </c>
      <c r="K17" s="202">
        <v>10</v>
      </c>
      <c r="L17" s="203">
        <v>4836</v>
      </c>
      <c r="M17" s="203">
        <v>14432</v>
      </c>
      <c r="AO17" s="205">
        <v>14432</v>
      </c>
      <c r="AP17" s="206">
        <v>117</v>
      </c>
      <c r="AQ17" s="190">
        <v>48</v>
      </c>
      <c r="AR17" s="190">
        <v>2</v>
      </c>
    </row>
    <row r="18" spans="1:44" ht="11.25">
      <c r="A18" s="188">
        <v>15</v>
      </c>
      <c r="B18" s="190">
        <v>4</v>
      </c>
      <c r="C18" s="190">
        <v>5</v>
      </c>
      <c r="D18" s="208" t="s">
        <v>278</v>
      </c>
      <c r="E18" s="200">
        <v>2001</v>
      </c>
      <c r="F18" s="190">
        <v>1</v>
      </c>
      <c r="G18" s="210" t="s">
        <v>138</v>
      </c>
      <c r="H18" s="200" t="s">
        <v>725</v>
      </c>
      <c r="I18" s="200">
        <v>17</v>
      </c>
      <c r="J18" s="201">
        <v>1401</v>
      </c>
      <c r="K18" s="202">
        <v>1</v>
      </c>
      <c r="L18" s="203">
        <v>5018</v>
      </c>
      <c r="M18" s="203">
        <v>14674</v>
      </c>
      <c r="AO18" s="205">
        <v>14674</v>
      </c>
      <c r="AP18" s="206">
        <v>110</v>
      </c>
      <c r="AQ18" s="190">
        <v>48</v>
      </c>
      <c r="AR18" s="190">
        <v>2</v>
      </c>
    </row>
    <row r="19" spans="1:44" ht="11.25">
      <c r="A19" s="188">
        <v>16</v>
      </c>
      <c r="B19" s="190">
        <v>2</v>
      </c>
      <c r="C19" s="190">
        <v>5</v>
      </c>
      <c r="D19" s="208" t="s">
        <v>268</v>
      </c>
      <c r="E19" s="200">
        <v>2001</v>
      </c>
      <c r="F19" s="190">
        <v>1</v>
      </c>
      <c r="G19" s="210" t="s">
        <v>132</v>
      </c>
      <c r="H19" s="200" t="s">
        <v>725</v>
      </c>
      <c r="I19" s="200">
        <v>17</v>
      </c>
      <c r="J19" s="201">
        <v>1550</v>
      </c>
      <c r="K19" s="202">
        <v>13</v>
      </c>
      <c r="L19" s="203">
        <v>5183</v>
      </c>
      <c r="M19" s="203">
        <v>14685</v>
      </c>
      <c r="AO19" s="205">
        <v>14685</v>
      </c>
      <c r="AP19" s="206">
        <v>109</v>
      </c>
      <c r="AQ19" s="190">
        <v>48</v>
      </c>
      <c r="AR19" s="190">
        <v>2</v>
      </c>
    </row>
    <row r="20" spans="1:44" ht="11.25">
      <c r="A20" s="188">
        <v>17</v>
      </c>
      <c r="B20" s="190">
        <v>3</v>
      </c>
      <c r="C20" s="190">
        <v>5</v>
      </c>
      <c r="D20" s="208" t="s">
        <v>285</v>
      </c>
      <c r="E20" s="200">
        <v>2001</v>
      </c>
      <c r="F20" s="190">
        <v>1</v>
      </c>
      <c r="G20" s="210" t="s">
        <v>179</v>
      </c>
      <c r="H20" s="200" t="s">
        <v>725</v>
      </c>
      <c r="I20" s="200">
        <v>17</v>
      </c>
      <c r="J20" s="201">
        <v>1496</v>
      </c>
      <c r="K20" s="202">
        <v>26</v>
      </c>
      <c r="L20" s="203">
        <v>5323</v>
      </c>
      <c r="M20" s="203">
        <v>14924</v>
      </c>
      <c r="AO20" s="205">
        <v>14924</v>
      </c>
      <c r="AP20" s="206">
        <v>102</v>
      </c>
      <c r="AQ20" s="190">
        <v>48</v>
      </c>
      <c r="AR20" s="190">
        <v>2</v>
      </c>
    </row>
    <row r="21" spans="1:44" ht="11.25">
      <c r="A21" s="188">
        <v>18</v>
      </c>
      <c r="B21" s="190">
        <v>2</v>
      </c>
      <c r="C21" s="190">
        <v>4</v>
      </c>
      <c r="D21" s="208" t="s">
        <v>283</v>
      </c>
      <c r="E21" s="200">
        <v>2001</v>
      </c>
      <c r="F21" s="190">
        <v>1</v>
      </c>
      <c r="G21" s="210" t="s">
        <v>140</v>
      </c>
      <c r="H21" s="200" t="s">
        <v>725</v>
      </c>
      <c r="I21" s="200">
        <v>17</v>
      </c>
      <c r="J21" s="201">
        <v>1524</v>
      </c>
      <c r="K21" s="202">
        <v>22</v>
      </c>
      <c r="L21" s="203">
        <v>5457</v>
      </c>
      <c r="M21" s="203">
        <v>15076</v>
      </c>
      <c r="AO21" s="205">
        <v>15076</v>
      </c>
      <c r="AP21" s="206">
        <v>98</v>
      </c>
      <c r="AQ21" s="190">
        <v>48</v>
      </c>
      <c r="AR21" s="190">
        <v>2</v>
      </c>
    </row>
    <row r="22" spans="1:44" ht="11.25">
      <c r="A22" s="188">
        <v>19</v>
      </c>
      <c r="B22" s="190">
        <v>8</v>
      </c>
      <c r="C22" s="190">
        <v>2</v>
      </c>
      <c r="D22" s="208" t="s">
        <v>269</v>
      </c>
      <c r="E22" s="200">
        <v>2001</v>
      </c>
      <c r="F22" s="190">
        <v>1</v>
      </c>
      <c r="G22" s="210" t="s">
        <v>193</v>
      </c>
      <c r="H22" s="200" t="s">
        <v>725</v>
      </c>
      <c r="I22" s="200">
        <v>17</v>
      </c>
      <c r="J22" s="201">
        <v>1241</v>
      </c>
      <c r="K22" s="202">
        <v>21</v>
      </c>
      <c r="L22" s="203">
        <v>5191</v>
      </c>
      <c r="M22" s="203">
        <v>15248</v>
      </c>
      <c r="AO22" s="205">
        <v>15248</v>
      </c>
      <c r="AP22" s="206">
        <v>94</v>
      </c>
      <c r="AQ22" s="190">
        <v>48</v>
      </c>
      <c r="AR22" s="190">
        <v>2</v>
      </c>
    </row>
    <row r="23" spans="2:44" ht="11.25">
      <c r="B23" s="190">
        <v>2</v>
      </c>
      <c r="C23" s="190">
        <v>2</v>
      </c>
      <c r="D23" s="208" t="s">
        <v>262</v>
      </c>
      <c r="E23" s="200">
        <v>2001</v>
      </c>
      <c r="F23" s="190">
        <v>1</v>
      </c>
      <c r="G23" s="210" t="s">
        <v>138</v>
      </c>
      <c r="H23" s="200" t="s">
        <v>725</v>
      </c>
      <c r="I23" s="200">
        <v>17</v>
      </c>
      <c r="J23" s="201">
        <v>1536</v>
      </c>
      <c r="K23" s="202">
        <v>1</v>
      </c>
      <c r="L23" s="203" t="s">
        <v>631</v>
      </c>
      <c r="M23" s="203" t="s">
        <v>631</v>
      </c>
      <c r="AO23" s="205" t="s">
        <v>631</v>
      </c>
      <c r="AQ23" s="190">
        <v>48</v>
      </c>
      <c r="AR23" s="190">
        <v>2</v>
      </c>
    </row>
    <row r="24" spans="2:44" ht="11.25">
      <c r="B24" s="190">
        <v>5</v>
      </c>
      <c r="C24" s="190">
        <v>5</v>
      </c>
      <c r="D24" s="208" t="s">
        <v>578</v>
      </c>
      <c r="E24" s="200">
        <v>2001</v>
      </c>
      <c r="F24" s="190">
        <v>1</v>
      </c>
      <c r="G24" s="210" t="s">
        <v>156</v>
      </c>
      <c r="H24" s="200" t="s">
        <v>725</v>
      </c>
      <c r="I24" s="200">
        <v>17</v>
      </c>
      <c r="J24" s="201">
        <v>1350</v>
      </c>
      <c r="K24" s="202">
        <v>3</v>
      </c>
      <c r="L24" s="203" t="s">
        <v>631</v>
      </c>
      <c r="M24" s="203" t="s">
        <v>631</v>
      </c>
      <c r="AO24" s="205" t="s">
        <v>631</v>
      </c>
      <c r="AQ24" s="190">
        <v>48</v>
      </c>
      <c r="AR24" s="190">
        <v>2</v>
      </c>
    </row>
    <row r="25" spans="1:9" ht="11.25">
      <c r="A25" s="188">
        <v>0</v>
      </c>
      <c r="E25" s="200" t="s">
        <v>770</v>
      </c>
      <c r="H25" s="200" t="s">
        <v>726</v>
      </c>
      <c r="I25" s="200">
        <v>17</v>
      </c>
    </row>
    <row r="26" spans="1:44" ht="11.25">
      <c r="A26" s="188">
        <v>1</v>
      </c>
      <c r="B26" s="190">
        <v>8</v>
      </c>
      <c r="C26" s="190">
        <v>3</v>
      </c>
      <c r="D26" s="208" t="s">
        <v>309</v>
      </c>
      <c r="E26" s="200">
        <v>2000</v>
      </c>
      <c r="F26" s="190">
        <v>1</v>
      </c>
      <c r="G26" s="210" t="s">
        <v>310</v>
      </c>
      <c r="H26" s="200" t="s">
        <v>726</v>
      </c>
      <c r="I26" s="200">
        <v>17</v>
      </c>
      <c r="J26" s="201">
        <v>1200</v>
      </c>
      <c r="K26" s="202">
        <v>25</v>
      </c>
      <c r="L26" s="203">
        <v>3880</v>
      </c>
      <c r="M26" s="203">
        <v>12249</v>
      </c>
      <c r="AO26" s="205">
        <v>12249</v>
      </c>
      <c r="AP26" s="206">
        <v>238</v>
      </c>
      <c r="AQ26" s="190">
        <v>48</v>
      </c>
      <c r="AR26" s="190">
        <v>2</v>
      </c>
    </row>
    <row r="27" spans="1:44" ht="11.25">
      <c r="A27" s="188">
        <v>2</v>
      </c>
      <c r="B27" s="190">
        <v>6</v>
      </c>
      <c r="C27" s="190">
        <v>3</v>
      </c>
      <c r="D27" s="208" t="s">
        <v>308</v>
      </c>
      <c r="E27" s="200">
        <v>2000</v>
      </c>
      <c r="F27" s="190">
        <v>1</v>
      </c>
      <c r="G27" s="210" t="s">
        <v>186</v>
      </c>
      <c r="H27" s="200" t="s">
        <v>726</v>
      </c>
      <c r="I27" s="200">
        <v>17</v>
      </c>
      <c r="J27" s="201">
        <v>1300</v>
      </c>
      <c r="K27" s="202">
        <v>7</v>
      </c>
      <c r="L27" s="203">
        <v>3833</v>
      </c>
      <c r="M27" s="203">
        <v>12297</v>
      </c>
      <c r="AO27" s="205">
        <v>12297</v>
      </c>
      <c r="AP27" s="206">
        <v>234</v>
      </c>
      <c r="AQ27" s="190">
        <v>48</v>
      </c>
      <c r="AR27" s="190">
        <v>2</v>
      </c>
    </row>
    <row r="28" spans="1:44" ht="11.25">
      <c r="A28" s="188">
        <v>3</v>
      </c>
      <c r="B28" s="190">
        <v>8</v>
      </c>
      <c r="C28" s="190">
        <v>6</v>
      </c>
      <c r="D28" s="208" t="s">
        <v>312</v>
      </c>
      <c r="E28" s="200">
        <v>2000</v>
      </c>
      <c r="F28" s="190">
        <v>1</v>
      </c>
      <c r="G28" s="210" t="s">
        <v>168</v>
      </c>
      <c r="H28" s="200" t="s">
        <v>726</v>
      </c>
      <c r="I28" s="200">
        <v>17</v>
      </c>
      <c r="J28" s="201">
        <v>1244</v>
      </c>
      <c r="K28" s="202">
        <v>10</v>
      </c>
      <c r="L28" s="203">
        <v>4016</v>
      </c>
      <c r="M28" s="203">
        <v>12298</v>
      </c>
      <c r="AO28" s="205">
        <v>12298</v>
      </c>
      <c r="AP28" s="206">
        <v>234</v>
      </c>
      <c r="AQ28" s="190">
        <v>48</v>
      </c>
      <c r="AR28" s="190">
        <v>2</v>
      </c>
    </row>
    <row r="29" spans="1:44" ht="11.25">
      <c r="A29" s="188">
        <v>4</v>
      </c>
      <c r="B29" s="190">
        <v>8</v>
      </c>
      <c r="C29" s="190">
        <v>4</v>
      </c>
      <c r="D29" s="208" t="s">
        <v>307</v>
      </c>
      <c r="E29" s="200">
        <v>2000</v>
      </c>
      <c r="F29" s="190">
        <v>1</v>
      </c>
      <c r="G29" s="210" t="s">
        <v>273</v>
      </c>
      <c r="H29" s="200" t="s">
        <v>726</v>
      </c>
      <c r="I29" s="200">
        <v>17</v>
      </c>
      <c r="J29" s="201">
        <v>1220</v>
      </c>
      <c r="K29" s="202">
        <v>8</v>
      </c>
      <c r="L29" s="203">
        <v>3692</v>
      </c>
      <c r="M29" s="203">
        <v>12389</v>
      </c>
      <c r="AO29" s="205">
        <v>12389</v>
      </c>
      <c r="AP29" s="206">
        <v>226</v>
      </c>
      <c r="AQ29" s="190">
        <v>48</v>
      </c>
      <c r="AR29" s="190">
        <v>2</v>
      </c>
    </row>
    <row r="30" spans="1:44" ht="11.25">
      <c r="A30" s="188">
        <v>5</v>
      </c>
      <c r="B30" s="190">
        <v>7</v>
      </c>
      <c r="C30" s="190">
        <v>4</v>
      </c>
      <c r="D30" s="208" t="s">
        <v>299</v>
      </c>
      <c r="E30" s="200">
        <v>2000</v>
      </c>
      <c r="F30" s="190">
        <v>1</v>
      </c>
      <c r="G30" s="210" t="s">
        <v>140</v>
      </c>
      <c r="H30" s="200" t="s">
        <v>726</v>
      </c>
      <c r="I30" s="200">
        <v>17</v>
      </c>
      <c r="J30" s="201">
        <v>1265</v>
      </c>
      <c r="K30" s="202">
        <v>22</v>
      </c>
      <c r="L30" s="203">
        <v>3899</v>
      </c>
      <c r="M30" s="203">
        <v>12417</v>
      </c>
      <c r="AO30" s="205">
        <v>12417</v>
      </c>
      <c r="AP30" s="206">
        <v>224</v>
      </c>
      <c r="AQ30" s="190">
        <v>48</v>
      </c>
      <c r="AR30" s="190">
        <v>2</v>
      </c>
    </row>
    <row r="31" spans="1:44" ht="11.25">
      <c r="A31" s="188">
        <v>6</v>
      </c>
      <c r="B31" s="190">
        <v>7</v>
      </c>
      <c r="C31" s="190">
        <v>1</v>
      </c>
      <c r="D31" s="208" t="s">
        <v>306</v>
      </c>
      <c r="E31" s="200">
        <v>2000</v>
      </c>
      <c r="F31" s="190">
        <v>1</v>
      </c>
      <c r="G31" s="210" t="s">
        <v>140</v>
      </c>
      <c r="H31" s="200" t="s">
        <v>726</v>
      </c>
      <c r="I31" s="200">
        <v>17</v>
      </c>
      <c r="J31" s="201">
        <v>1298</v>
      </c>
      <c r="K31" s="202">
        <v>22</v>
      </c>
      <c r="L31" s="203">
        <v>4033</v>
      </c>
      <c r="M31" s="203">
        <v>12668</v>
      </c>
      <c r="AO31" s="205">
        <v>12668</v>
      </c>
      <c r="AP31" s="206">
        <v>205</v>
      </c>
      <c r="AQ31" s="190">
        <v>48</v>
      </c>
      <c r="AR31" s="190">
        <v>2</v>
      </c>
    </row>
    <row r="32" spans="1:44" ht="11.25">
      <c r="A32" s="188">
        <v>7</v>
      </c>
      <c r="B32" s="190">
        <v>7</v>
      </c>
      <c r="C32" s="190">
        <v>5</v>
      </c>
      <c r="D32" s="208" t="s">
        <v>294</v>
      </c>
      <c r="E32" s="200">
        <v>2000</v>
      </c>
      <c r="F32" s="190">
        <v>1</v>
      </c>
      <c r="G32" s="210" t="s">
        <v>140</v>
      </c>
      <c r="H32" s="200" t="s">
        <v>726</v>
      </c>
      <c r="I32" s="200">
        <v>17</v>
      </c>
      <c r="J32" s="201">
        <v>1276</v>
      </c>
      <c r="K32" s="202">
        <v>22</v>
      </c>
      <c r="L32" s="203">
        <v>4033</v>
      </c>
      <c r="M32" s="203">
        <v>12698</v>
      </c>
      <c r="AO32" s="205">
        <v>12698</v>
      </c>
      <c r="AP32" s="206">
        <v>203</v>
      </c>
      <c r="AQ32" s="190">
        <v>48</v>
      </c>
      <c r="AR32" s="190">
        <v>2</v>
      </c>
    </row>
    <row r="33" spans="1:44" ht="11.25">
      <c r="A33" s="188">
        <v>8</v>
      </c>
      <c r="B33" s="190">
        <v>6</v>
      </c>
      <c r="C33" s="190">
        <v>4</v>
      </c>
      <c r="D33" s="208" t="s">
        <v>298</v>
      </c>
      <c r="E33" s="200">
        <v>2000</v>
      </c>
      <c r="F33" s="190">
        <v>1</v>
      </c>
      <c r="G33" s="210" t="s">
        <v>140</v>
      </c>
      <c r="H33" s="200" t="s">
        <v>726</v>
      </c>
      <c r="I33" s="200">
        <v>17</v>
      </c>
      <c r="J33" s="201">
        <v>1302</v>
      </c>
      <c r="K33" s="202">
        <v>22</v>
      </c>
      <c r="L33" s="203">
        <v>4084</v>
      </c>
      <c r="M33" s="203">
        <v>12771</v>
      </c>
      <c r="AO33" s="205">
        <v>12771</v>
      </c>
      <c r="AP33" s="206">
        <v>198</v>
      </c>
      <c r="AQ33" s="190">
        <v>48</v>
      </c>
      <c r="AR33" s="190">
        <v>2</v>
      </c>
    </row>
    <row r="34" spans="1:44" ht="11.25">
      <c r="A34" s="188">
        <v>9</v>
      </c>
      <c r="B34" s="190">
        <v>7</v>
      </c>
      <c r="C34" s="190">
        <v>3</v>
      </c>
      <c r="D34" s="208" t="s">
        <v>580</v>
      </c>
      <c r="E34" s="200">
        <v>2000</v>
      </c>
      <c r="F34" s="190">
        <v>1</v>
      </c>
      <c r="G34" s="210" t="s">
        <v>168</v>
      </c>
      <c r="H34" s="200" t="s">
        <v>726</v>
      </c>
      <c r="I34" s="200">
        <v>17</v>
      </c>
      <c r="J34" s="201">
        <v>1259</v>
      </c>
      <c r="K34" s="202">
        <v>10</v>
      </c>
      <c r="L34" s="203">
        <v>3957</v>
      </c>
      <c r="M34" s="203">
        <v>12774</v>
      </c>
      <c r="AO34" s="205">
        <v>12774</v>
      </c>
      <c r="AP34" s="206">
        <v>198</v>
      </c>
      <c r="AQ34" s="190">
        <v>48</v>
      </c>
      <c r="AR34" s="190">
        <v>2</v>
      </c>
    </row>
    <row r="35" spans="1:44" ht="11.25">
      <c r="A35" s="188">
        <v>10</v>
      </c>
      <c r="B35" s="190">
        <v>5</v>
      </c>
      <c r="C35" s="190">
        <v>4</v>
      </c>
      <c r="D35" s="208" t="s">
        <v>579</v>
      </c>
      <c r="E35" s="200">
        <v>2000</v>
      </c>
      <c r="F35" s="190">
        <v>1</v>
      </c>
      <c r="G35" s="210" t="s">
        <v>151</v>
      </c>
      <c r="H35" s="200" t="s">
        <v>726</v>
      </c>
      <c r="I35" s="200">
        <v>17</v>
      </c>
      <c r="J35" s="201">
        <v>1350</v>
      </c>
      <c r="K35" s="202">
        <v>12</v>
      </c>
      <c r="L35" s="203">
        <v>4091</v>
      </c>
      <c r="M35" s="203">
        <v>12937</v>
      </c>
      <c r="AO35" s="205">
        <v>12937</v>
      </c>
      <c r="AP35" s="206">
        <v>187</v>
      </c>
      <c r="AQ35" s="190">
        <v>48</v>
      </c>
      <c r="AR35" s="190">
        <v>2</v>
      </c>
    </row>
    <row r="36" spans="1:44" ht="11.25">
      <c r="A36" s="188">
        <v>11</v>
      </c>
      <c r="B36" s="190">
        <v>7</v>
      </c>
      <c r="C36" s="190">
        <v>6</v>
      </c>
      <c r="D36" s="208" t="s">
        <v>581</v>
      </c>
      <c r="E36" s="200">
        <v>2000</v>
      </c>
      <c r="F36" s="190">
        <v>1</v>
      </c>
      <c r="G36" s="210" t="s">
        <v>156</v>
      </c>
      <c r="H36" s="200" t="s">
        <v>726</v>
      </c>
      <c r="I36" s="200">
        <v>17</v>
      </c>
      <c r="J36" s="201">
        <v>1290</v>
      </c>
      <c r="K36" s="202">
        <v>3</v>
      </c>
      <c r="L36" s="203">
        <v>4191</v>
      </c>
      <c r="M36" s="203">
        <v>12956</v>
      </c>
      <c r="AO36" s="205">
        <v>12956</v>
      </c>
      <c r="AP36" s="206">
        <v>186</v>
      </c>
      <c r="AQ36" s="190">
        <v>48</v>
      </c>
      <c r="AR36" s="190">
        <v>2</v>
      </c>
    </row>
    <row r="37" spans="1:44" ht="11.25">
      <c r="A37" s="188">
        <v>12</v>
      </c>
      <c r="B37" s="190">
        <v>6</v>
      </c>
      <c r="C37" s="190">
        <v>2</v>
      </c>
      <c r="D37" s="208" t="s">
        <v>305</v>
      </c>
      <c r="E37" s="200">
        <v>2000</v>
      </c>
      <c r="F37" s="190">
        <v>1</v>
      </c>
      <c r="G37" s="210" t="s">
        <v>140</v>
      </c>
      <c r="H37" s="200" t="s">
        <v>726</v>
      </c>
      <c r="I37" s="200">
        <v>17</v>
      </c>
      <c r="J37" s="201">
        <v>1310</v>
      </c>
      <c r="K37" s="202">
        <v>22</v>
      </c>
      <c r="L37" s="203">
        <v>4290</v>
      </c>
      <c r="M37" s="203">
        <v>12964</v>
      </c>
      <c r="AO37" s="205">
        <v>12964</v>
      </c>
      <c r="AP37" s="206">
        <v>185</v>
      </c>
      <c r="AQ37" s="190">
        <v>48</v>
      </c>
      <c r="AR37" s="190">
        <v>2</v>
      </c>
    </row>
    <row r="38" spans="1:44" ht="11.25">
      <c r="A38" s="188">
        <v>13</v>
      </c>
      <c r="B38" s="190">
        <v>5</v>
      </c>
      <c r="C38" s="190">
        <v>3</v>
      </c>
      <c r="D38" s="208" t="s">
        <v>288</v>
      </c>
      <c r="E38" s="200">
        <v>2000</v>
      </c>
      <c r="F38" s="190">
        <v>1</v>
      </c>
      <c r="G38" s="210" t="s">
        <v>132</v>
      </c>
      <c r="H38" s="200" t="s">
        <v>726</v>
      </c>
      <c r="I38" s="200">
        <v>17</v>
      </c>
      <c r="J38" s="201">
        <v>1350</v>
      </c>
      <c r="K38" s="202">
        <v>13</v>
      </c>
      <c r="L38" s="203">
        <v>4291</v>
      </c>
      <c r="M38" s="203">
        <v>13143</v>
      </c>
      <c r="AO38" s="205">
        <v>13143</v>
      </c>
      <c r="AP38" s="206">
        <v>175</v>
      </c>
      <c r="AQ38" s="190">
        <v>48</v>
      </c>
      <c r="AR38" s="190">
        <v>2</v>
      </c>
    </row>
    <row r="39" spans="1:44" ht="11.25">
      <c r="A39" s="188">
        <v>14</v>
      </c>
      <c r="B39" s="190">
        <v>6</v>
      </c>
      <c r="C39" s="190">
        <v>5</v>
      </c>
      <c r="D39" s="208" t="s">
        <v>272</v>
      </c>
      <c r="E39" s="200">
        <v>2000</v>
      </c>
      <c r="F39" s="190">
        <v>1</v>
      </c>
      <c r="G39" s="210" t="s">
        <v>273</v>
      </c>
      <c r="H39" s="200" t="s">
        <v>726</v>
      </c>
      <c r="I39" s="200">
        <v>17</v>
      </c>
      <c r="J39" s="201">
        <v>1330</v>
      </c>
      <c r="K39" s="202">
        <v>8</v>
      </c>
      <c r="L39" s="203">
        <v>4343</v>
      </c>
      <c r="M39" s="203">
        <v>13360</v>
      </c>
      <c r="AO39" s="205">
        <v>13360</v>
      </c>
      <c r="AP39" s="206">
        <v>163</v>
      </c>
      <c r="AQ39" s="190">
        <v>48</v>
      </c>
      <c r="AR39" s="190">
        <v>2</v>
      </c>
    </row>
    <row r="40" spans="1:44" ht="11.25">
      <c r="A40" s="188">
        <v>15</v>
      </c>
      <c r="B40" s="190">
        <v>4</v>
      </c>
      <c r="C40" s="190">
        <v>1</v>
      </c>
      <c r="D40" s="208" t="s">
        <v>295</v>
      </c>
      <c r="E40" s="200">
        <v>2000</v>
      </c>
      <c r="F40" s="190">
        <v>1</v>
      </c>
      <c r="G40" s="210" t="s">
        <v>132</v>
      </c>
      <c r="H40" s="200" t="s">
        <v>726</v>
      </c>
      <c r="I40" s="200">
        <v>17</v>
      </c>
      <c r="J40" s="201">
        <v>1420</v>
      </c>
      <c r="K40" s="202">
        <v>13</v>
      </c>
      <c r="L40" s="203">
        <v>4537</v>
      </c>
      <c r="M40" s="203">
        <v>13511</v>
      </c>
      <c r="AO40" s="205">
        <v>13511</v>
      </c>
      <c r="AP40" s="206">
        <v>155</v>
      </c>
      <c r="AQ40" s="190">
        <v>48</v>
      </c>
      <c r="AR40" s="190">
        <v>2</v>
      </c>
    </row>
    <row r="41" spans="1:44" ht="11.25">
      <c r="A41" s="188">
        <v>16</v>
      </c>
      <c r="B41" s="190">
        <v>5</v>
      </c>
      <c r="C41" s="190">
        <v>2</v>
      </c>
      <c r="D41" s="208" t="s">
        <v>300</v>
      </c>
      <c r="E41" s="200">
        <v>2000</v>
      </c>
      <c r="F41" s="190">
        <v>1</v>
      </c>
      <c r="G41" s="210" t="s">
        <v>273</v>
      </c>
      <c r="H41" s="200" t="s">
        <v>726</v>
      </c>
      <c r="I41" s="200">
        <v>17</v>
      </c>
      <c r="J41" s="201">
        <v>1350</v>
      </c>
      <c r="K41" s="202">
        <v>8</v>
      </c>
      <c r="L41" s="203">
        <v>4681</v>
      </c>
      <c r="M41" s="203">
        <v>13566</v>
      </c>
      <c r="AO41" s="205">
        <v>13566</v>
      </c>
      <c r="AP41" s="206">
        <v>152</v>
      </c>
      <c r="AQ41" s="190">
        <v>48</v>
      </c>
      <c r="AR41" s="190">
        <v>2</v>
      </c>
    </row>
    <row r="42" spans="1:44" ht="11.25">
      <c r="A42" s="188">
        <v>17</v>
      </c>
      <c r="B42" s="190">
        <v>3</v>
      </c>
      <c r="C42" s="190">
        <v>6</v>
      </c>
      <c r="D42" s="208" t="s">
        <v>292</v>
      </c>
      <c r="E42" s="200">
        <v>2000</v>
      </c>
      <c r="F42" s="190">
        <v>1</v>
      </c>
      <c r="G42" s="210" t="s">
        <v>132</v>
      </c>
      <c r="H42" s="200" t="s">
        <v>726</v>
      </c>
      <c r="I42" s="200">
        <v>17</v>
      </c>
      <c r="J42" s="201">
        <v>1500</v>
      </c>
      <c r="K42" s="202">
        <v>13</v>
      </c>
      <c r="L42" s="203">
        <v>4761</v>
      </c>
      <c r="M42" s="203">
        <v>13942</v>
      </c>
      <c r="AO42" s="205">
        <v>13942</v>
      </c>
      <c r="AP42" s="206">
        <v>136</v>
      </c>
      <c r="AQ42" s="190">
        <v>48</v>
      </c>
      <c r="AR42" s="190">
        <v>2</v>
      </c>
    </row>
    <row r="43" spans="1:44" ht="11.25">
      <c r="A43" s="188">
        <v>18</v>
      </c>
      <c r="B43" s="190">
        <v>4</v>
      </c>
      <c r="C43" s="190">
        <v>4</v>
      </c>
      <c r="D43" s="208" t="s">
        <v>577</v>
      </c>
      <c r="E43" s="200">
        <v>2000</v>
      </c>
      <c r="F43" s="190">
        <v>1</v>
      </c>
      <c r="G43" s="210" t="s">
        <v>144</v>
      </c>
      <c r="H43" s="200" t="s">
        <v>726</v>
      </c>
      <c r="I43" s="200">
        <v>17</v>
      </c>
      <c r="J43" s="201">
        <v>1396</v>
      </c>
      <c r="K43" s="202">
        <v>17</v>
      </c>
      <c r="L43" s="203">
        <v>4867</v>
      </c>
      <c r="M43" s="203">
        <v>14669</v>
      </c>
      <c r="AO43" s="205">
        <v>14669</v>
      </c>
      <c r="AP43" s="206">
        <v>110</v>
      </c>
      <c r="AQ43" s="190">
        <v>48</v>
      </c>
      <c r="AR43" s="190">
        <v>2</v>
      </c>
    </row>
    <row r="44" spans="1:44" ht="11.25">
      <c r="A44" s="188">
        <v>19</v>
      </c>
      <c r="B44" s="190">
        <v>3</v>
      </c>
      <c r="C44" s="190">
        <v>2</v>
      </c>
      <c r="D44" s="208" t="s">
        <v>266</v>
      </c>
      <c r="E44" s="200">
        <v>2000</v>
      </c>
      <c r="F44" s="190">
        <v>1</v>
      </c>
      <c r="G44" s="210" t="s">
        <v>267</v>
      </c>
      <c r="H44" s="200" t="s">
        <v>726</v>
      </c>
      <c r="I44" s="200">
        <v>17</v>
      </c>
      <c r="J44" s="201">
        <v>1480</v>
      </c>
      <c r="K44" s="202">
        <v>11</v>
      </c>
      <c r="L44" s="203">
        <v>5314</v>
      </c>
      <c r="M44" s="203">
        <v>15052</v>
      </c>
      <c r="AO44" s="205">
        <v>15052</v>
      </c>
      <c r="AP44" s="206">
        <v>99</v>
      </c>
      <c r="AQ44" s="190">
        <v>48</v>
      </c>
      <c r="AR44" s="190">
        <v>2</v>
      </c>
    </row>
    <row r="45" spans="1:44" ht="11.25">
      <c r="A45" s="188">
        <v>20</v>
      </c>
      <c r="B45" s="190">
        <v>1</v>
      </c>
      <c r="C45" s="190">
        <v>4</v>
      </c>
      <c r="D45" s="208" t="s">
        <v>271</v>
      </c>
      <c r="E45" s="200">
        <v>2000</v>
      </c>
      <c r="F45" s="190">
        <v>1</v>
      </c>
      <c r="G45" s="210" t="s">
        <v>181</v>
      </c>
      <c r="H45" s="200" t="s">
        <v>726</v>
      </c>
      <c r="I45" s="200">
        <v>17</v>
      </c>
      <c r="J45" s="201">
        <v>1566</v>
      </c>
      <c r="K45" s="202">
        <v>18</v>
      </c>
      <c r="L45" s="203">
        <v>5351</v>
      </c>
      <c r="M45" s="203">
        <v>15679</v>
      </c>
      <c r="AO45" s="205">
        <v>15679</v>
      </c>
      <c r="AP45" s="206">
        <v>84</v>
      </c>
      <c r="AQ45" s="190">
        <v>48</v>
      </c>
      <c r="AR45" s="190">
        <v>2</v>
      </c>
    </row>
    <row r="46" spans="2:44" ht="11.25">
      <c r="B46" s="190">
        <v>7</v>
      </c>
      <c r="C46" s="190">
        <v>2</v>
      </c>
      <c r="D46" s="208" t="s">
        <v>314</v>
      </c>
      <c r="E46" s="200">
        <v>2000</v>
      </c>
      <c r="F46" s="190">
        <v>1</v>
      </c>
      <c r="G46" s="210" t="s">
        <v>273</v>
      </c>
      <c r="H46" s="200" t="s">
        <v>726</v>
      </c>
      <c r="I46" s="200">
        <v>17</v>
      </c>
      <c r="J46" s="201">
        <v>1270</v>
      </c>
      <c r="K46" s="202">
        <v>8</v>
      </c>
      <c r="L46" s="203" t="s">
        <v>631</v>
      </c>
      <c r="M46" s="203" t="s">
        <v>631</v>
      </c>
      <c r="AO46" s="205" t="s">
        <v>631</v>
      </c>
      <c r="AQ46" s="190">
        <v>48</v>
      </c>
      <c r="AR46" s="190">
        <v>2</v>
      </c>
    </row>
    <row r="47" spans="1:9" ht="11.25">
      <c r="A47" s="188">
        <v>0</v>
      </c>
      <c r="E47" s="200" t="s">
        <v>647</v>
      </c>
      <c r="H47" s="200" t="s">
        <v>133</v>
      </c>
      <c r="I47" s="200">
        <v>17</v>
      </c>
    </row>
    <row r="48" spans="1:44" ht="11.25">
      <c r="A48" s="188" t="s">
        <v>133</v>
      </c>
      <c r="B48" s="190">
        <v>1</v>
      </c>
      <c r="C48" s="190">
        <v>3</v>
      </c>
      <c r="D48" s="208" t="s">
        <v>608</v>
      </c>
      <c r="E48" s="200">
        <v>2003</v>
      </c>
      <c r="F48" s="190">
        <v>1</v>
      </c>
      <c r="G48" s="210" t="s">
        <v>609</v>
      </c>
      <c r="H48" s="200" t="s">
        <v>133</v>
      </c>
      <c r="I48" s="200">
        <v>17</v>
      </c>
      <c r="J48" s="201">
        <v>1550</v>
      </c>
      <c r="K48" s="202">
        <v>23</v>
      </c>
      <c r="L48" s="203">
        <v>4919</v>
      </c>
      <c r="M48" s="203">
        <v>14250</v>
      </c>
      <c r="AO48" s="205">
        <v>14250</v>
      </c>
      <c r="AP48" s="206">
        <v>124</v>
      </c>
      <c r="AQ48" s="190">
        <v>48</v>
      </c>
      <c r="AR48" s="190">
        <v>2</v>
      </c>
    </row>
    <row r="49" spans="2:44" ht="11.25">
      <c r="B49" s="190">
        <v>8</v>
      </c>
      <c r="C49" s="190">
        <v>5</v>
      </c>
      <c r="D49" s="208" t="s">
        <v>191</v>
      </c>
      <c r="E49" s="200">
        <v>2002</v>
      </c>
      <c r="F49" s="190">
        <v>1</v>
      </c>
      <c r="G49" s="210" t="s">
        <v>138</v>
      </c>
      <c r="H49" s="200" t="s">
        <v>133</v>
      </c>
      <c r="I49" s="200">
        <v>17</v>
      </c>
      <c r="J49" s="201">
        <v>1241</v>
      </c>
      <c r="K49" s="202">
        <v>1</v>
      </c>
      <c r="L49" s="203" t="s">
        <v>631</v>
      </c>
      <c r="M49" s="203" t="s">
        <v>631</v>
      </c>
      <c r="AO49" s="205" t="s">
        <v>631</v>
      </c>
      <c r="AQ49" s="190">
        <v>48</v>
      </c>
      <c r="AR49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 codeName="Munka51">
    <tabColor indexed="42"/>
  </sheetPr>
  <dimension ref="A1:AS56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MENU2!B20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MENU2!E20</f>
        <v>100 női vegyes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771</v>
      </c>
      <c r="H3" s="200" t="s">
        <v>725</v>
      </c>
      <c r="I3" s="200">
        <v>18</v>
      </c>
    </row>
    <row r="4" spans="1:44" ht="11.25">
      <c r="A4" s="188">
        <v>1</v>
      </c>
      <c r="B4" s="190">
        <v>9</v>
      </c>
      <c r="C4" s="190">
        <v>6</v>
      </c>
      <c r="D4" s="208" t="s">
        <v>366</v>
      </c>
      <c r="E4" s="200">
        <v>2001</v>
      </c>
      <c r="F4" s="190">
        <v>2</v>
      </c>
      <c r="G4" s="210" t="s">
        <v>156</v>
      </c>
      <c r="H4" s="200" t="s">
        <v>725</v>
      </c>
      <c r="I4" s="200">
        <v>18</v>
      </c>
      <c r="J4" s="201">
        <v>1279</v>
      </c>
      <c r="K4" s="202">
        <v>3</v>
      </c>
      <c r="L4" s="203">
        <v>4034</v>
      </c>
      <c r="M4" s="203">
        <v>12486</v>
      </c>
      <c r="AO4" s="205">
        <v>12486</v>
      </c>
      <c r="AP4" s="206">
        <v>328</v>
      </c>
      <c r="AQ4" s="190">
        <v>49</v>
      </c>
      <c r="AR4" s="190">
        <v>2</v>
      </c>
    </row>
    <row r="5" spans="1:44" ht="11.25">
      <c r="A5" s="188">
        <v>2</v>
      </c>
      <c r="B5" s="190">
        <v>8</v>
      </c>
      <c r="C5" s="190">
        <v>1</v>
      </c>
      <c r="D5" s="208" t="s">
        <v>357</v>
      </c>
      <c r="E5" s="200">
        <v>2001</v>
      </c>
      <c r="F5" s="190">
        <v>2</v>
      </c>
      <c r="G5" s="210" t="s">
        <v>186</v>
      </c>
      <c r="H5" s="200" t="s">
        <v>725</v>
      </c>
      <c r="I5" s="200">
        <v>18</v>
      </c>
      <c r="J5" s="201">
        <v>1335</v>
      </c>
      <c r="K5" s="202">
        <v>7</v>
      </c>
      <c r="L5" s="203">
        <v>3911</v>
      </c>
      <c r="M5" s="203">
        <v>12490</v>
      </c>
      <c r="AO5" s="205">
        <v>12490</v>
      </c>
      <c r="AP5" s="206">
        <v>327</v>
      </c>
      <c r="AQ5" s="190">
        <v>49</v>
      </c>
      <c r="AR5" s="190">
        <v>2</v>
      </c>
    </row>
    <row r="6" spans="1:44" ht="11.25">
      <c r="A6" s="188">
        <v>3</v>
      </c>
      <c r="B6" s="190">
        <v>7</v>
      </c>
      <c r="C6" s="190">
        <v>5</v>
      </c>
      <c r="D6" s="208" t="s">
        <v>473</v>
      </c>
      <c r="E6" s="200">
        <v>2001</v>
      </c>
      <c r="F6" s="190">
        <v>2</v>
      </c>
      <c r="G6" s="210" t="s">
        <v>474</v>
      </c>
      <c r="H6" s="200" t="s">
        <v>725</v>
      </c>
      <c r="I6" s="200">
        <v>18</v>
      </c>
      <c r="J6" s="201">
        <v>1350</v>
      </c>
      <c r="K6" s="202">
        <v>24</v>
      </c>
      <c r="L6" s="203">
        <v>4194</v>
      </c>
      <c r="M6" s="203">
        <v>12868</v>
      </c>
      <c r="AO6" s="205">
        <v>12868</v>
      </c>
      <c r="AP6" s="206">
        <v>287</v>
      </c>
      <c r="AQ6" s="190">
        <v>49</v>
      </c>
      <c r="AR6" s="190">
        <v>2</v>
      </c>
    </row>
    <row r="7" spans="1:44" ht="11.25">
      <c r="A7" s="188">
        <v>4</v>
      </c>
      <c r="B7" s="190">
        <v>7</v>
      </c>
      <c r="C7" s="190">
        <v>2</v>
      </c>
      <c r="D7" s="208" t="s">
        <v>354</v>
      </c>
      <c r="E7" s="200">
        <v>2001</v>
      </c>
      <c r="F7" s="190">
        <v>2</v>
      </c>
      <c r="G7" s="210" t="s">
        <v>140</v>
      </c>
      <c r="H7" s="200" t="s">
        <v>725</v>
      </c>
      <c r="I7" s="200">
        <v>18</v>
      </c>
      <c r="J7" s="201">
        <v>1345</v>
      </c>
      <c r="K7" s="202">
        <v>22</v>
      </c>
      <c r="L7" s="203">
        <v>4279</v>
      </c>
      <c r="M7" s="203">
        <v>13039</v>
      </c>
      <c r="AO7" s="205">
        <v>13039</v>
      </c>
      <c r="AP7" s="206">
        <v>271</v>
      </c>
      <c r="AQ7" s="190">
        <v>49</v>
      </c>
      <c r="AR7" s="190">
        <v>2</v>
      </c>
    </row>
    <row r="8" spans="1:44" ht="11.25">
      <c r="A8" s="188">
        <v>5</v>
      </c>
      <c r="B8" s="190">
        <v>6</v>
      </c>
      <c r="C8" s="190">
        <v>2</v>
      </c>
      <c r="D8" s="208" t="s">
        <v>356</v>
      </c>
      <c r="E8" s="200">
        <v>2001</v>
      </c>
      <c r="F8" s="190">
        <v>2</v>
      </c>
      <c r="G8" s="210" t="s">
        <v>144</v>
      </c>
      <c r="H8" s="200" t="s">
        <v>725</v>
      </c>
      <c r="I8" s="200">
        <v>18</v>
      </c>
      <c r="J8" s="201">
        <v>1387</v>
      </c>
      <c r="K8" s="202">
        <v>17</v>
      </c>
      <c r="L8" s="203">
        <v>4621</v>
      </c>
      <c r="M8" s="203">
        <v>13102</v>
      </c>
      <c r="AO8" s="205">
        <v>13102</v>
      </c>
      <c r="AP8" s="206">
        <v>266</v>
      </c>
      <c r="AQ8" s="190">
        <v>49</v>
      </c>
      <c r="AR8" s="190">
        <v>2</v>
      </c>
    </row>
    <row r="9" spans="1:44" ht="11.25">
      <c r="A9" s="188">
        <v>6</v>
      </c>
      <c r="B9" s="190">
        <v>7</v>
      </c>
      <c r="C9" s="190">
        <v>1</v>
      </c>
      <c r="D9" s="208" t="s">
        <v>343</v>
      </c>
      <c r="E9" s="200">
        <v>2001</v>
      </c>
      <c r="F9" s="190">
        <v>2</v>
      </c>
      <c r="G9" s="210" t="s">
        <v>267</v>
      </c>
      <c r="H9" s="200" t="s">
        <v>725</v>
      </c>
      <c r="I9" s="200">
        <v>18</v>
      </c>
      <c r="J9" s="201">
        <v>1370</v>
      </c>
      <c r="K9" s="202">
        <v>11</v>
      </c>
      <c r="L9" s="203">
        <v>4350</v>
      </c>
      <c r="M9" s="203">
        <v>13343</v>
      </c>
      <c r="AO9" s="205">
        <v>13343</v>
      </c>
      <c r="AP9" s="206">
        <v>245</v>
      </c>
      <c r="AQ9" s="190">
        <v>49</v>
      </c>
      <c r="AR9" s="190">
        <v>2</v>
      </c>
    </row>
    <row r="10" spans="1:44" ht="11.25">
      <c r="A10" s="188">
        <v>7</v>
      </c>
      <c r="B10" s="190">
        <v>5</v>
      </c>
      <c r="C10" s="190">
        <v>3</v>
      </c>
      <c r="D10" s="208" t="s">
        <v>585</v>
      </c>
      <c r="E10" s="200">
        <v>2001</v>
      </c>
      <c r="F10" s="190">
        <v>2</v>
      </c>
      <c r="G10" s="210" t="s">
        <v>156</v>
      </c>
      <c r="H10" s="200" t="s">
        <v>725</v>
      </c>
      <c r="I10" s="200">
        <v>18</v>
      </c>
      <c r="J10" s="201">
        <v>1420</v>
      </c>
      <c r="K10" s="202">
        <v>3</v>
      </c>
      <c r="L10" s="203">
        <v>4665</v>
      </c>
      <c r="M10" s="203">
        <v>13920</v>
      </c>
      <c r="AO10" s="205">
        <v>13920</v>
      </c>
      <c r="AP10" s="206">
        <v>205</v>
      </c>
      <c r="AQ10" s="190">
        <v>49</v>
      </c>
      <c r="AR10" s="190">
        <v>2</v>
      </c>
    </row>
    <row r="11" spans="1:44" ht="11.25">
      <c r="A11" s="188">
        <v>8</v>
      </c>
      <c r="B11" s="190">
        <v>5</v>
      </c>
      <c r="C11" s="190">
        <v>2</v>
      </c>
      <c r="D11" s="208" t="s">
        <v>348</v>
      </c>
      <c r="E11" s="200">
        <v>2001</v>
      </c>
      <c r="F11" s="190">
        <v>2</v>
      </c>
      <c r="G11" s="210" t="s">
        <v>140</v>
      </c>
      <c r="H11" s="200" t="s">
        <v>725</v>
      </c>
      <c r="I11" s="200">
        <v>18</v>
      </c>
      <c r="J11" s="201">
        <v>1423</v>
      </c>
      <c r="K11" s="202">
        <v>22</v>
      </c>
      <c r="L11" s="203">
        <v>4933</v>
      </c>
      <c r="M11" s="203">
        <v>14031</v>
      </c>
      <c r="AO11" s="205">
        <v>14031</v>
      </c>
      <c r="AP11" s="206">
        <v>198</v>
      </c>
      <c r="AQ11" s="190">
        <v>49</v>
      </c>
      <c r="AR11" s="190">
        <v>2</v>
      </c>
    </row>
    <row r="12" spans="1:44" ht="11.25">
      <c r="A12" s="188">
        <v>9</v>
      </c>
      <c r="B12" s="190">
        <v>3</v>
      </c>
      <c r="C12" s="190">
        <v>6</v>
      </c>
      <c r="D12" s="208" t="s">
        <v>345</v>
      </c>
      <c r="E12" s="200">
        <v>2001</v>
      </c>
      <c r="F12" s="190">
        <v>2</v>
      </c>
      <c r="G12" s="210" t="s">
        <v>132</v>
      </c>
      <c r="H12" s="200" t="s">
        <v>725</v>
      </c>
      <c r="I12" s="200">
        <v>18</v>
      </c>
      <c r="J12" s="201">
        <v>1500</v>
      </c>
      <c r="K12" s="202">
        <v>13</v>
      </c>
      <c r="L12" s="203">
        <v>4818</v>
      </c>
      <c r="M12" s="203">
        <v>14087</v>
      </c>
      <c r="AO12" s="205">
        <v>14087</v>
      </c>
      <c r="AP12" s="206">
        <v>195</v>
      </c>
      <c r="AQ12" s="190">
        <v>49</v>
      </c>
      <c r="AR12" s="190">
        <v>2</v>
      </c>
    </row>
    <row r="13" spans="1:44" ht="11.25">
      <c r="A13" s="188">
        <v>10</v>
      </c>
      <c r="B13" s="190">
        <v>3</v>
      </c>
      <c r="C13" s="190">
        <v>4</v>
      </c>
      <c r="D13" s="208" t="s">
        <v>333</v>
      </c>
      <c r="E13" s="200">
        <v>2001</v>
      </c>
      <c r="F13" s="190">
        <v>2</v>
      </c>
      <c r="G13" s="210" t="s">
        <v>140</v>
      </c>
      <c r="H13" s="200" t="s">
        <v>725</v>
      </c>
      <c r="I13" s="200">
        <v>18</v>
      </c>
      <c r="J13" s="201">
        <v>1487</v>
      </c>
      <c r="K13" s="202">
        <v>22</v>
      </c>
      <c r="L13" s="203">
        <v>4962</v>
      </c>
      <c r="M13" s="203">
        <v>14360</v>
      </c>
      <c r="AO13" s="205">
        <v>14360</v>
      </c>
      <c r="AP13" s="206">
        <v>180</v>
      </c>
      <c r="AQ13" s="190">
        <v>49</v>
      </c>
      <c r="AR13" s="190">
        <v>2</v>
      </c>
    </row>
    <row r="14" spans="1:44" ht="11.25">
      <c r="A14" s="188">
        <v>11</v>
      </c>
      <c r="B14" s="190">
        <v>4</v>
      </c>
      <c r="C14" s="190">
        <v>3</v>
      </c>
      <c r="D14" s="208" t="s">
        <v>332</v>
      </c>
      <c r="E14" s="200">
        <v>2001</v>
      </c>
      <c r="F14" s="190">
        <v>2</v>
      </c>
      <c r="G14" s="210" t="s">
        <v>144</v>
      </c>
      <c r="H14" s="200" t="s">
        <v>725</v>
      </c>
      <c r="I14" s="200">
        <v>18</v>
      </c>
      <c r="J14" s="201">
        <v>1448</v>
      </c>
      <c r="K14" s="202">
        <v>17</v>
      </c>
      <c r="L14" s="203">
        <v>5252</v>
      </c>
      <c r="M14" s="203">
        <v>14374</v>
      </c>
      <c r="AO14" s="205">
        <v>14374</v>
      </c>
      <c r="AP14" s="206">
        <v>179</v>
      </c>
      <c r="AQ14" s="190">
        <v>49</v>
      </c>
      <c r="AR14" s="190">
        <v>2</v>
      </c>
    </row>
    <row r="15" spans="1:44" ht="11.25">
      <c r="A15" s="188">
        <v>12</v>
      </c>
      <c r="B15" s="190">
        <v>6</v>
      </c>
      <c r="C15" s="190">
        <v>4</v>
      </c>
      <c r="D15" s="208" t="s">
        <v>325</v>
      </c>
      <c r="E15" s="200">
        <v>2001</v>
      </c>
      <c r="F15" s="190">
        <v>2</v>
      </c>
      <c r="G15" s="210" t="s">
        <v>138</v>
      </c>
      <c r="H15" s="200" t="s">
        <v>725</v>
      </c>
      <c r="I15" s="200">
        <v>18</v>
      </c>
      <c r="J15" s="201">
        <v>1384</v>
      </c>
      <c r="K15" s="202">
        <v>1</v>
      </c>
      <c r="L15" s="203">
        <v>5012</v>
      </c>
      <c r="M15" s="203">
        <v>14407</v>
      </c>
      <c r="AO15" s="205">
        <v>14407</v>
      </c>
      <c r="AP15" s="206">
        <v>177</v>
      </c>
      <c r="AQ15" s="190">
        <v>49</v>
      </c>
      <c r="AR15" s="190">
        <v>2</v>
      </c>
    </row>
    <row r="16" spans="1:44" ht="11.25">
      <c r="A16" s="188">
        <v>13</v>
      </c>
      <c r="B16" s="190">
        <v>3</v>
      </c>
      <c r="C16" s="190">
        <v>1</v>
      </c>
      <c r="D16" s="208" t="s">
        <v>583</v>
      </c>
      <c r="E16" s="200">
        <v>2001</v>
      </c>
      <c r="F16" s="190">
        <v>2</v>
      </c>
      <c r="G16" s="210" t="s">
        <v>151</v>
      </c>
      <c r="H16" s="200" t="s">
        <v>725</v>
      </c>
      <c r="I16" s="200">
        <v>18</v>
      </c>
      <c r="J16" s="201">
        <v>1509</v>
      </c>
      <c r="K16" s="202">
        <v>12</v>
      </c>
      <c r="L16" s="203">
        <v>4920</v>
      </c>
      <c r="M16" s="203">
        <v>14436</v>
      </c>
      <c r="AO16" s="205">
        <v>14436</v>
      </c>
      <c r="AP16" s="206">
        <v>176</v>
      </c>
      <c r="AQ16" s="190">
        <v>49</v>
      </c>
      <c r="AR16" s="190">
        <v>2</v>
      </c>
    </row>
    <row r="17" spans="1:44" ht="11.25">
      <c r="A17" s="188">
        <v>14</v>
      </c>
      <c r="B17" s="190">
        <v>1</v>
      </c>
      <c r="C17" s="190">
        <v>4</v>
      </c>
      <c r="D17" s="208" t="s">
        <v>320</v>
      </c>
      <c r="E17" s="200">
        <v>2001</v>
      </c>
      <c r="F17" s="190">
        <v>2</v>
      </c>
      <c r="G17" s="210" t="s">
        <v>193</v>
      </c>
      <c r="H17" s="200" t="s">
        <v>725</v>
      </c>
      <c r="I17" s="200">
        <v>18</v>
      </c>
      <c r="J17" s="201">
        <v>2030</v>
      </c>
      <c r="K17" s="202">
        <v>21</v>
      </c>
      <c r="L17" s="203">
        <v>5030</v>
      </c>
      <c r="M17" s="203">
        <v>14437</v>
      </c>
      <c r="AO17" s="205">
        <v>14437</v>
      </c>
      <c r="AP17" s="206">
        <v>176</v>
      </c>
      <c r="AQ17" s="190">
        <v>49</v>
      </c>
      <c r="AR17" s="190">
        <v>2</v>
      </c>
    </row>
    <row r="18" spans="1:44" ht="11.25">
      <c r="A18" s="188">
        <v>15</v>
      </c>
      <c r="B18" s="190">
        <v>2</v>
      </c>
      <c r="C18" s="190">
        <v>1</v>
      </c>
      <c r="D18" s="208" t="s">
        <v>330</v>
      </c>
      <c r="E18" s="200">
        <v>2001</v>
      </c>
      <c r="F18" s="190">
        <v>2</v>
      </c>
      <c r="G18" s="210" t="s">
        <v>144</v>
      </c>
      <c r="H18" s="200" t="s">
        <v>725</v>
      </c>
      <c r="I18" s="200">
        <v>18</v>
      </c>
      <c r="J18" s="201">
        <v>1556</v>
      </c>
      <c r="K18" s="202">
        <v>17</v>
      </c>
      <c r="L18" s="203">
        <v>5100</v>
      </c>
      <c r="M18" s="203">
        <v>14457</v>
      </c>
      <c r="AO18" s="205">
        <v>14457</v>
      </c>
      <c r="AP18" s="206">
        <v>175</v>
      </c>
      <c r="AQ18" s="190">
        <v>49</v>
      </c>
      <c r="AR18" s="190">
        <v>2</v>
      </c>
    </row>
    <row r="19" spans="1:44" ht="11.25">
      <c r="A19" s="188">
        <v>16</v>
      </c>
      <c r="B19" s="190">
        <v>4</v>
      </c>
      <c r="C19" s="190">
        <v>2</v>
      </c>
      <c r="D19" s="208" t="s">
        <v>335</v>
      </c>
      <c r="E19" s="200">
        <v>2001</v>
      </c>
      <c r="F19" s="190">
        <v>2</v>
      </c>
      <c r="G19" s="210" t="s">
        <v>267</v>
      </c>
      <c r="H19" s="200" t="s">
        <v>725</v>
      </c>
      <c r="I19" s="200">
        <v>18</v>
      </c>
      <c r="J19" s="201">
        <v>1450</v>
      </c>
      <c r="K19" s="202">
        <v>11</v>
      </c>
      <c r="L19" s="203">
        <v>5220</v>
      </c>
      <c r="M19" s="203">
        <v>14495</v>
      </c>
      <c r="AO19" s="205">
        <v>14495</v>
      </c>
      <c r="AP19" s="206">
        <v>173</v>
      </c>
      <c r="AQ19" s="190">
        <v>49</v>
      </c>
      <c r="AR19" s="190">
        <v>2</v>
      </c>
    </row>
    <row r="20" spans="1:44" ht="11.25">
      <c r="A20" s="188">
        <v>17</v>
      </c>
      <c r="B20" s="190">
        <v>4</v>
      </c>
      <c r="C20" s="190">
        <v>6</v>
      </c>
      <c r="D20" s="208" t="s">
        <v>315</v>
      </c>
      <c r="E20" s="200">
        <v>2001</v>
      </c>
      <c r="F20" s="190">
        <v>2</v>
      </c>
      <c r="G20" s="210" t="s">
        <v>168</v>
      </c>
      <c r="H20" s="200" t="s">
        <v>725</v>
      </c>
      <c r="I20" s="200">
        <v>18</v>
      </c>
      <c r="J20" s="201">
        <v>1465</v>
      </c>
      <c r="K20" s="202">
        <v>10</v>
      </c>
      <c r="L20" s="203">
        <v>4953</v>
      </c>
      <c r="M20" s="203">
        <v>14552</v>
      </c>
      <c r="AO20" s="205">
        <v>14552</v>
      </c>
      <c r="AP20" s="206">
        <v>170</v>
      </c>
      <c r="AQ20" s="190">
        <v>49</v>
      </c>
      <c r="AR20" s="190">
        <v>2</v>
      </c>
    </row>
    <row r="21" spans="1:44" ht="11.25">
      <c r="A21" s="188">
        <v>18</v>
      </c>
      <c r="B21" s="190">
        <v>3</v>
      </c>
      <c r="C21" s="190">
        <v>5</v>
      </c>
      <c r="D21" s="208" t="s">
        <v>344</v>
      </c>
      <c r="E21" s="200">
        <v>2001</v>
      </c>
      <c r="F21" s="190">
        <v>2</v>
      </c>
      <c r="G21" s="210" t="s">
        <v>179</v>
      </c>
      <c r="H21" s="200" t="s">
        <v>725</v>
      </c>
      <c r="I21" s="200">
        <v>18</v>
      </c>
      <c r="J21" s="201">
        <v>1497</v>
      </c>
      <c r="K21" s="202">
        <v>26</v>
      </c>
      <c r="L21" s="203">
        <v>4972</v>
      </c>
      <c r="M21" s="203">
        <v>14559</v>
      </c>
      <c r="AO21" s="205">
        <v>14559</v>
      </c>
      <c r="AP21" s="206">
        <v>170</v>
      </c>
      <c r="AQ21" s="190">
        <v>49</v>
      </c>
      <c r="AR21" s="190">
        <v>2</v>
      </c>
    </row>
    <row r="22" spans="1:44" ht="11.25">
      <c r="A22" s="188">
        <v>19</v>
      </c>
      <c r="B22" s="190">
        <v>3</v>
      </c>
      <c r="C22" s="190">
        <v>3</v>
      </c>
      <c r="D22" s="208" t="s">
        <v>582</v>
      </c>
      <c r="E22" s="200">
        <v>2001</v>
      </c>
      <c r="F22" s="190">
        <v>2</v>
      </c>
      <c r="G22" s="210" t="s">
        <v>168</v>
      </c>
      <c r="H22" s="200" t="s">
        <v>725</v>
      </c>
      <c r="I22" s="200">
        <v>18</v>
      </c>
      <c r="J22" s="201">
        <v>1478</v>
      </c>
      <c r="K22" s="202">
        <v>10</v>
      </c>
      <c r="L22" s="203">
        <v>5331</v>
      </c>
      <c r="M22" s="203">
        <v>14599</v>
      </c>
      <c r="AO22" s="205">
        <v>14599</v>
      </c>
      <c r="AP22" s="206">
        <v>168</v>
      </c>
      <c r="AQ22" s="190">
        <v>49</v>
      </c>
      <c r="AR22" s="190">
        <v>2</v>
      </c>
    </row>
    <row r="23" spans="1:44" ht="11.25">
      <c r="A23" s="188">
        <v>20</v>
      </c>
      <c r="B23" s="190">
        <v>4</v>
      </c>
      <c r="C23" s="190">
        <v>5</v>
      </c>
      <c r="D23" s="208" t="s">
        <v>337</v>
      </c>
      <c r="E23" s="200">
        <v>2001</v>
      </c>
      <c r="F23" s="190">
        <v>2</v>
      </c>
      <c r="G23" s="210" t="s">
        <v>193</v>
      </c>
      <c r="H23" s="200" t="s">
        <v>725</v>
      </c>
      <c r="I23" s="200">
        <v>18</v>
      </c>
      <c r="J23" s="201">
        <v>1450</v>
      </c>
      <c r="K23" s="202">
        <v>21</v>
      </c>
      <c r="L23" s="203">
        <v>4980</v>
      </c>
      <c r="M23" s="203">
        <v>14615</v>
      </c>
      <c r="AO23" s="205">
        <v>14615</v>
      </c>
      <c r="AP23" s="206">
        <v>167</v>
      </c>
      <c r="AQ23" s="190">
        <v>49</v>
      </c>
      <c r="AR23" s="190">
        <v>2</v>
      </c>
    </row>
    <row r="24" spans="1:44" ht="11.25">
      <c r="A24" s="188">
        <v>21</v>
      </c>
      <c r="B24" s="190">
        <v>3</v>
      </c>
      <c r="C24" s="190">
        <v>2</v>
      </c>
      <c r="D24" s="208" t="s">
        <v>317</v>
      </c>
      <c r="E24" s="200">
        <v>2001</v>
      </c>
      <c r="F24" s="190">
        <v>2</v>
      </c>
      <c r="G24" s="210" t="s">
        <v>138</v>
      </c>
      <c r="H24" s="200" t="s">
        <v>725</v>
      </c>
      <c r="I24" s="200">
        <v>18</v>
      </c>
      <c r="J24" s="201">
        <v>1494</v>
      </c>
      <c r="K24" s="202">
        <v>1</v>
      </c>
      <c r="L24" s="203">
        <v>5244</v>
      </c>
      <c r="M24" s="203">
        <v>14729</v>
      </c>
      <c r="AO24" s="205">
        <v>14729</v>
      </c>
      <c r="AP24" s="206">
        <v>162</v>
      </c>
      <c r="AQ24" s="190">
        <v>49</v>
      </c>
      <c r="AR24" s="190">
        <v>2</v>
      </c>
    </row>
    <row r="25" spans="1:44" ht="11.25">
      <c r="A25" s="188">
        <v>22</v>
      </c>
      <c r="B25" s="190">
        <v>1</v>
      </c>
      <c r="C25" s="190">
        <v>2</v>
      </c>
      <c r="D25" s="208" t="s">
        <v>322</v>
      </c>
      <c r="E25" s="200">
        <v>2001</v>
      </c>
      <c r="F25" s="190">
        <v>2</v>
      </c>
      <c r="G25" s="210" t="s">
        <v>193</v>
      </c>
      <c r="H25" s="200" t="s">
        <v>725</v>
      </c>
      <c r="I25" s="200">
        <v>18</v>
      </c>
      <c r="J25" s="201">
        <v>2030</v>
      </c>
      <c r="K25" s="202">
        <v>21</v>
      </c>
      <c r="L25" s="203">
        <v>5017</v>
      </c>
      <c r="M25" s="203">
        <v>14894</v>
      </c>
      <c r="AO25" s="205">
        <v>14894</v>
      </c>
      <c r="AP25" s="206">
        <v>155</v>
      </c>
      <c r="AQ25" s="190">
        <v>49</v>
      </c>
      <c r="AR25" s="190">
        <v>2</v>
      </c>
    </row>
    <row r="26" spans="1:44" ht="11.25">
      <c r="A26" s="188">
        <v>23</v>
      </c>
      <c r="B26" s="190">
        <v>4</v>
      </c>
      <c r="C26" s="190">
        <v>1</v>
      </c>
      <c r="D26" s="208" t="s">
        <v>359</v>
      </c>
      <c r="E26" s="200">
        <v>2001</v>
      </c>
      <c r="F26" s="190">
        <v>2</v>
      </c>
      <c r="G26" s="210" t="s">
        <v>138</v>
      </c>
      <c r="H26" s="200" t="s">
        <v>725</v>
      </c>
      <c r="I26" s="200">
        <v>18</v>
      </c>
      <c r="J26" s="201">
        <v>1468</v>
      </c>
      <c r="K26" s="202">
        <v>1</v>
      </c>
      <c r="L26" s="203">
        <v>5429</v>
      </c>
      <c r="M26" s="203">
        <v>15582</v>
      </c>
      <c r="AO26" s="205">
        <v>15582</v>
      </c>
      <c r="AP26" s="206">
        <v>129</v>
      </c>
      <c r="AQ26" s="190">
        <v>49</v>
      </c>
      <c r="AR26" s="190">
        <v>2</v>
      </c>
    </row>
    <row r="27" spans="1:9" ht="11.25">
      <c r="A27" s="188">
        <v>0</v>
      </c>
      <c r="E27" s="200" t="s">
        <v>772</v>
      </c>
      <c r="H27" s="200" t="s">
        <v>726</v>
      </c>
      <c r="I27" s="200">
        <v>18</v>
      </c>
    </row>
    <row r="28" spans="1:44" ht="11.25">
      <c r="A28" s="188">
        <v>1</v>
      </c>
      <c r="B28" s="190">
        <v>9</v>
      </c>
      <c r="C28" s="190">
        <v>1</v>
      </c>
      <c r="D28" s="208" t="s">
        <v>365</v>
      </c>
      <c r="E28" s="200">
        <v>2000</v>
      </c>
      <c r="F28" s="190">
        <v>2</v>
      </c>
      <c r="G28" s="210" t="s">
        <v>144</v>
      </c>
      <c r="H28" s="200" t="s">
        <v>726</v>
      </c>
      <c r="I28" s="200">
        <v>18</v>
      </c>
      <c r="J28" s="201">
        <v>1287</v>
      </c>
      <c r="K28" s="202">
        <v>17</v>
      </c>
      <c r="L28" s="203">
        <v>3840</v>
      </c>
      <c r="M28" s="203">
        <v>12127</v>
      </c>
      <c r="AO28" s="205">
        <v>12127</v>
      </c>
      <c r="AP28" s="206">
        <v>373</v>
      </c>
      <c r="AQ28" s="190">
        <v>49</v>
      </c>
      <c r="AR28" s="190">
        <v>2</v>
      </c>
    </row>
    <row r="29" spans="1:44" ht="11.25">
      <c r="A29" s="188">
        <v>2</v>
      </c>
      <c r="B29" s="190">
        <v>9</v>
      </c>
      <c r="C29" s="190">
        <v>2</v>
      </c>
      <c r="D29" s="208" t="s">
        <v>360</v>
      </c>
      <c r="E29" s="200">
        <v>2000</v>
      </c>
      <c r="F29" s="190">
        <v>2</v>
      </c>
      <c r="G29" s="210" t="s">
        <v>156</v>
      </c>
      <c r="H29" s="200" t="s">
        <v>726</v>
      </c>
      <c r="I29" s="200">
        <v>18</v>
      </c>
      <c r="J29" s="201">
        <v>1250</v>
      </c>
      <c r="K29" s="202">
        <v>3</v>
      </c>
      <c r="L29" s="203">
        <v>3897</v>
      </c>
      <c r="M29" s="203">
        <v>12149</v>
      </c>
      <c r="AO29" s="205">
        <v>12149</v>
      </c>
      <c r="AP29" s="206">
        <v>370</v>
      </c>
      <c r="AQ29" s="190">
        <v>49</v>
      </c>
      <c r="AR29" s="190">
        <v>2</v>
      </c>
    </row>
    <row r="30" spans="1:44" ht="11.25">
      <c r="A30" s="188">
        <v>3</v>
      </c>
      <c r="B30" s="190">
        <v>8</v>
      </c>
      <c r="C30" s="190">
        <v>4</v>
      </c>
      <c r="D30" s="208" t="s">
        <v>358</v>
      </c>
      <c r="E30" s="200">
        <v>2000</v>
      </c>
      <c r="F30" s="190">
        <v>2</v>
      </c>
      <c r="G30" s="210" t="s">
        <v>186</v>
      </c>
      <c r="H30" s="200" t="s">
        <v>726</v>
      </c>
      <c r="I30" s="200">
        <v>18</v>
      </c>
      <c r="J30" s="201">
        <v>1300</v>
      </c>
      <c r="K30" s="202">
        <v>7</v>
      </c>
      <c r="L30" s="203">
        <v>3821</v>
      </c>
      <c r="M30" s="203">
        <v>12169</v>
      </c>
      <c r="AO30" s="205">
        <v>12169</v>
      </c>
      <c r="AP30" s="206">
        <v>368</v>
      </c>
      <c r="AQ30" s="190">
        <v>49</v>
      </c>
      <c r="AR30" s="190">
        <v>2</v>
      </c>
    </row>
    <row r="31" spans="1:44" ht="11.25">
      <c r="A31" s="188">
        <v>4</v>
      </c>
      <c r="B31" s="190">
        <v>8</v>
      </c>
      <c r="C31" s="190">
        <v>2</v>
      </c>
      <c r="D31" s="208" t="s">
        <v>361</v>
      </c>
      <c r="E31" s="200">
        <v>2000</v>
      </c>
      <c r="F31" s="190">
        <v>2</v>
      </c>
      <c r="G31" s="210" t="s">
        <v>158</v>
      </c>
      <c r="H31" s="200" t="s">
        <v>726</v>
      </c>
      <c r="I31" s="200">
        <v>18</v>
      </c>
      <c r="J31" s="201">
        <v>1320</v>
      </c>
      <c r="K31" s="202">
        <v>14</v>
      </c>
      <c r="L31" s="203">
        <v>3943</v>
      </c>
      <c r="M31" s="203">
        <v>12469</v>
      </c>
      <c r="AO31" s="205">
        <v>12469</v>
      </c>
      <c r="AP31" s="206">
        <v>330</v>
      </c>
      <c r="AQ31" s="190">
        <v>49</v>
      </c>
      <c r="AR31" s="190">
        <v>2</v>
      </c>
    </row>
    <row r="32" spans="1:44" ht="11.25">
      <c r="A32" s="188">
        <v>5</v>
      </c>
      <c r="B32" s="190">
        <v>7</v>
      </c>
      <c r="C32" s="190">
        <v>4</v>
      </c>
      <c r="D32" s="208" t="s">
        <v>364</v>
      </c>
      <c r="E32" s="200">
        <v>2000</v>
      </c>
      <c r="F32" s="190">
        <v>2</v>
      </c>
      <c r="G32" s="210" t="s">
        <v>186</v>
      </c>
      <c r="H32" s="200" t="s">
        <v>726</v>
      </c>
      <c r="I32" s="200">
        <v>18</v>
      </c>
      <c r="J32" s="201">
        <v>1340</v>
      </c>
      <c r="K32" s="202">
        <v>7</v>
      </c>
      <c r="L32" s="203">
        <v>4065</v>
      </c>
      <c r="M32" s="203">
        <v>12485</v>
      </c>
      <c r="AO32" s="205">
        <v>12485</v>
      </c>
      <c r="AP32" s="206">
        <v>328</v>
      </c>
      <c r="AQ32" s="190">
        <v>49</v>
      </c>
      <c r="AR32" s="190">
        <v>2</v>
      </c>
    </row>
    <row r="33" spans="1:44" ht="11.25">
      <c r="A33" s="188">
        <v>6</v>
      </c>
      <c r="B33" s="190">
        <v>8</v>
      </c>
      <c r="C33" s="190">
        <v>3</v>
      </c>
      <c r="D33" s="208" t="s">
        <v>350</v>
      </c>
      <c r="E33" s="200">
        <v>2000</v>
      </c>
      <c r="F33" s="190">
        <v>2</v>
      </c>
      <c r="G33" s="210" t="s">
        <v>181</v>
      </c>
      <c r="H33" s="200" t="s">
        <v>726</v>
      </c>
      <c r="I33" s="200">
        <v>18</v>
      </c>
      <c r="J33" s="201">
        <v>1293</v>
      </c>
      <c r="K33" s="202">
        <v>18</v>
      </c>
      <c r="L33" s="203">
        <v>4049</v>
      </c>
      <c r="M33" s="203">
        <v>12619</v>
      </c>
      <c r="AO33" s="205">
        <v>12619</v>
      </c>
      <c r="AP33" s="206">
        <v>313</v>
      </c>
      <c r="AQ33" s="190">
        <v>49</v>
      </c>
      <c r="AR33" s="190">
        <v>2</v>
      </c>
    </row>
    <row r="34" spans="1:44" ht="11.25">
      <c r="A34" s="188">
        <v>7</v>
      </c>
      <c r="B34" s="190">
        <v>9</v>
      </c>
      <c r="C34" s="190">
        <v>4</v>
      </c>
      <c r="D34" s="208" t="s">
        <v>353</v>
      </c>
      <c r="E34" s="200">
        <v>2000</v>
      </c>
      <c r="F34" s="190">
        <v>2</v>
      </c>
      <c r="G34" s="210" t="s">
        <v>273</v>
      </c>
      <c r="H34" s="200" t="s">
        <v>726</v>
      </c>
      <c r="I34" s="200">
        <v>18</v>
      </c>
      <c r="J34" s="201">
        <v>1250</v>
      </c>
      <c r="K34" s="202">
        <v>8</v>
      </c>
      <c r="L34" s="203">
        <v>4303</v>
      </c>
      <c r="M34" s="203">
        <v>12683</v>
      </c>
      <c r="AO34" s="205">
        <v>12683</v>
      </c>
      <c r="AP34" s="206">
        <v>306</v>
      </c>
      <c r="AQ34" s="190">
        <v>49</v>
      </c>
      <c r="AR34" s="190">
        <v>2</v>
      </c>
    </row>
    <row r="35" spans="1:44" ht="11.25">
      <c r="A35" s="188">
        <v>8</v>
      </c>
      <c r="B35" s="190">
        <v>8</v>
      </c>
      <c r="C35" s="190">
        <v>6</v>
      </c>
      <c r="D35" s="208" t="s">
        <v>355</v>
      </c>
      <c r="E35" s="200">
        <v>2000</v>
      </c>
      <c r="F35" s="190">
        <v>2</v>
      </c>
      <c r="G35" s="210" t="s">
        <v>186</v>
      </c>
      <c r="H35" s="200" t="s">
        <v>726</v>
      </c>
      <c r="I35" s="200">
        <v>18</v>
      </c>
      <c r="J35" s="201">
        <v>1330</v>
      </c>
      <c r="K35" s="202">
        <v>7</v>
      </c>
      <c r="L35" s="203">
        <v>4126</v>
      </c>
      <c r="M35" s="203">
        <v>12848</v>
      </c>
      <c r="AO35" s="205">
        <v>12848</v>
      </c>
      <c r="AP35" s="206">
        <v>289</v>
      </c>
      <c r="AQ35" s="190">
        <v>49</v>
      </c>
      <c r="AR35" s="190">
        <v>2</v>
      </c>
    </row>
    <row r="36" spans="1:44" ht="11.25">
      <c r="A36" s="188">
        <v>9</v>
      </c>
      <c r="B36" s="190">
        <v>8</v>
      </c>
      <c r="C36" s="190">
        <v>5</v>
      </c>
      <c r="D36" s="208" t="s">
        <v>352</v>
      </c>
      <c r="E36" s="200">
        <v>2000</v>
      </c>
      <c r="F36" s="190">
        <v>2</v>
      </c>
      <c r="G36" s="210" t="s">
        <v>140</v>
      </c>
      <c r="H36" s="200" t="s">
        <v>726</v>
      </c>
      <c r="I36" s="200">
        <v>18</v>
      </c>
      <c r="J36" s="201">
        <v>1326</v>
      </c>
      <c r="K36" s="202">
        <v>22</v>
      </c>
      <c r="L36" s="203">
        <v>4325</v>
      </c>
      <c r="M36" s="203">
        <v>13003</v>
      </c>
      <c r="AO36" s="205">
        <v>13003</v>
      </c>
      <c r="AP36" s="206">
        <v>274</v>
      </c>
      <c r="AQ36" s="190">
        <v>49</v>
      </c>
      <c r="AR36" s="190">
        <v>2</v>
      </c>
    </row>
    <row r="37" spans="1:44" ht="11.25">
      <c r="A37" s="188">
        <v>10</v>
      </c>
      <c r="B37" s="190">
        <v>7</v>
      </c>
      <c r="C37" s="190">
        <v>3</v>
      </c>
      <c r="D37" s="208" t="s">
        <v>346</v>
      </c>
      <c r="E37" s="200">
        <v>2000</v>
      </c>
      <c r="F37" s="190">
        <v>2</v>
      </c>
      <c r="G37" s="210" t="s">
        <v>267</v>
      </c>
      <c r="H37" s="200" t="s">
        <v>726</v>
      </c>
      <c r="I37" s="200">
        <v>18</v>
      </c>
      <c r="J37" s="201">
        <v>1340</v>
      </c>
      <c r="K37" s="202">
        <v>11</v>
      </c>
      <c r="L37" s="203">
        <v>4368</v>
      </c>
      <c r="M37" s="203">
        <v>13154</v>
      </c>
      <c r="AO37" s="205">
        <v>13154</v>
      </c>
      <c r="AP37" s="206">
        <v>261</v>
      </c>
      <c r="AQ37" s="190">
        <v>49</v>
      </c>
      <c r="AR37" s="190">
        <v>2</v>
      </c>
    </row>
    <row r="38" spans="1:44" ht="11.25">
      <c r="A38" s="188">
        <v>11</v>
      </c>
      <c r="B38" s="190">
        <v>6</v>
      </c>
      <c r="C38" s="190">
        <v>6</v>
      </c>
      <c r="D38" s="208" t="s">
        <v>617</v>
      </c>
      <c r="E38" s="200">
        <v>2000</v>
      </c>
      <c r="F38" s="190">
        <v>2</v>
      </c>
      <c r="G38" s="210" t="s">
        <v>609</v>
      </c>
      <c r="H38" s="200" t="s">
        <v>726</v>
      </c>
      <c r="I38" s="200">
        <v>18</v>
      </c>
      <c r="J38" s="201">
        <v>1400</v>
      </c>
      <c r="K38" s="202">
        <v>23</v>
      </c>
      <c r="L38" s="203">
        <v>4526</v>
      </c>
      <c r="M38" s="203">
        <v>13182</v>
      </c>
      <c r="AO38" s="205">
        <v>13182</v>
      </c>
      <c r="AP38" s="206">
        <v>259</v>
      </c>
      <c r="AQ38" s="190">
        <v>49</v>
      </c>
      <c r="AR38" s="190">
        <v>2</v>
      </c>
    </row>
    <row r="39" spans="1:44" ht="11.25">
      <c r="A39" s="188">
        <v>12</v>
      </c>
      <c r="B39" s="190">
        <v>7</v>
      </c>
      <c r="C39" s="190">
        <v>6</v>
      </c>
      <c r="D39" s="208" t="s">
        <v>584</v>
      </c>
      <c r="E39" s="200">
        <v>2000</v>
      </c>
      <c r="F39" s="190">
        <v>2</v>
      </c>
      <c r="G39" s="210" t="s">
        <v>144</v>
      </c>
      <c r="H39" s="200" t="s">
        <v>726</v>
      </c>
      <c r="I39" s="200">
        <v>18</v>
      </c>
      <c r="J39" s="201">
        <v>1352</v>
      </c>
      <c r="K39" s="202">
        <v>17</v>
      </c>
      <c r="L39" s="203">
        <v>4421</v>
      </c>
      <c r="M39" s="203">
        <v>13787</v>
      </c>
      <c r="AO39" s="205">
        <v>13787</v>
      </c>
      <c r="AP39" s="206">
        <v>213</v>
      </c>
      <c r="AQ39" s="190">
        <v>49</v>
      </c>
      <c r="AR39" s="190">
        <v>2</v>
      </c>
    </row>
    <row r="40" spans="1:44" ht="11.25">
      <c r="A40" s="188">
        <v>13</v>
      </c>
      <c r="B40" s="190">
        <v>5</v>
      </c>
      <c r="C40" s="190">
        <v>5</v>
      </c>
      <c r="D40" s="208" t="s">
        <v>341</v>
      </c>
      <c r="E40" s="200">
        <v>2000</v>
      </c>
      <c r="F40" s="190">
        <v>2</v>
      </c>
      <c r="G40" s="210" t="s">
        <v>179</v>
      </c>
      <c r="H40" s="200" t="s">
        <v>726</v>
      </c>
      <c r="I40" s="200">
        <v>18</v>
      </c>
      <c r="J40" s="201">
        <v>1428</v>
      </c>
      <c r="K40" s="202">
        <v>26</v>
      </c>
      <c r="L40" s="203">
        <v>4454</v>
      </c>
      <c r="M40" s="203">
        <v>13800</v>
      </c>
      <c r="AO40" s="205">
        <v>13800</v>
      </c>
      <c r="AP40" s="206">
        <v>213</v>
      </c>
      <c r="AQ40" s="190">
        <v>49</v>
      </c>
      <c r="AR40" s="190">
        <v>2</v>
      </c>
    </row>
    <row r="41" spans="1:44" ht="11.25">
      <c r="A41" s="188">
        <v>14</v>
      </c>
      <c r="B41" s="190">
        <v>5</v>
      </c>
      <c r="C41" s="190">
        <v>4</v>
      </c>
      <c r="D41" s="208" t="s">
        <v>339</v>
      </c>
      <c r="E41" s="200">
        <v>2000</v>
      </c>
      <c r="F41" s="190">
        <v>2</v>
      </c>
      <c r="G41" s="210" t="s">
        <v>144</v>
      </c>
      <c r="H41" s="200" t="s">
        <v>726</v>
      </c>
      <c r="I41" s="200">
        <v>18</v>
      </c>
      <c r="J41" s="201">
        <v>1423</v>
      </c>
      <c r="K41" s="202">
        <v>17</v>
      </c>
      <c r="L41" s="203">
        <v>4671</v>
      </c>
      <c r="M41" s="203">
        <v>14034</v>
      </c>
      <c r="AO41" s="205">
        <v>14034</v>
      </c>
      <c r="AP41" s="206">
        <v>198</v>
      </c>
      <c r="AQ41" s="190">
        <v>49</v>
      </c>
      <c r="AR41" s="190">
        <v>2</v>
      </c>
    </row>
    <row r="42" spans="1:44" ht="11.25">
      <c r="A42" s="188">
        <v>15</v>
      </c>
      <c r="B42" s="190">
        <v>4</v>
      </c>
      <c r="C42" s="190">
        <v>4</v>
      </c>
      <c r="D42" s="208" t="s">
        <v>327</v>
      </c>
      <c r="E42" s="200">
        <v>2000</v>
      </c>
      <c r="F42" s="190">
        <v>2</v>
      </c>
      <c r="G42" s="210" t="s">
        <v>132</v>
      </c>
      <c r="H42" s="200" t="s">
        <v>726</v>
      </c>
      <c r="I42" s="200">
        <v>18</v>
      </c>
      <c r="J42" s="201">
        <v>1450</v>
      </c>
      <c r="K42" s="202">
        <v>13</v>
      </c>
      <c r="L42" s="203">
        <v>4845</v>
      </c>
      <c r="M42" s="203">
        <v>14125</v>
      </c>
      <c r="AO42" s="205">
        <v>14125</v>
      </c>
      <c r="AP42" s="206">
        <v>193</v>
      </c>
      <c r="AQ42" s="190">
        <v>49</v>
      </c>
      <c r="AR42" s="190">
        <v>2</v>
      </c>
    </row>
    <row r="43" spans="1:44" ht="11.25">
      <c r="A43" s="188">
        <v>16</v>
      </c>
      <c r="B43" s="190">
        <v>2</v>
      </c>
      <c r="C43" s="190">
        <v>2</v>
      </c>
      <c r="D43" s="208" t="s">
        <v>340</v>
      </c>
      <c r="E43" s="200">
        <v>2000</v>
      </c>
      <c r="F43" s="190">
        <v>2</v>
      </c>
      <c r="G43" s="210" t="s">
        <v>132</v>
      </c>
      <c r="H43" s="200" t="s">
        <v>726</v>
      </c>
      <c r="I43" s="200">
        <v>18</v>
      </c>
      <c r="J43" s="201">
        <v>1540</v>
      </c>
      <c r="K43" s="202">
        <v>13</v>
      </c>
      <c r="L43" s="203">
        <v>5314</v>
      </c>
      <c r="M43" s="203">
        <v>14565</v>
      </c>
      <c r="AO43" s="205">
        <v>14565</v>
      </c>
      <c r="AP43" s="206">
        <v>170</v>
      </c>
      <c r="AQ43" s="190">
        <v>49</v>
      </c>
      <c r="AR43" s="190">
        <v>2</v>
      </c>
    </row>
    <row r="44" spans="1:44" ht="11.25">
      <c r="A44" s="188">
        <v>17</v>
      </c>
      <c r="B44" s="190">
        <v>5</v>
      </c>
      <c r="C44" s="190">
        <v>1</v>
      </c>
      <c r="D44" s="208" t="s">
        <v>334</v>
      </c>
      <c r="E44" s="200">
        <v>2000</v>
      </c>
      <c r="F44" s="190">
        <v>2</v>
      </c>
      <c r="G44" s="210" t="s">
        <v>179</v>
      </c>
      <c r="H44" s="200" t="s">
        <v>726</v>
      </c>
      <c r="I44" s="200">
        <v>18</v>
      </c>
      <c r="J44" s="201">
        <v>1441</v>
      </c>
      <c r="K44" s="202">
        <v>26</v>
      </c>
      <c r="L44" s="203">
        <v>4948</v>
      </c>
      <c r="M44" s="203">
        <v>14600</v>
      </c>
      <c r="AO44" s="205">
        <v>14600</v>
      </c>
      <c r="AP44" s="206">
        <v>168</v>
      </c>
      <c r="AQ44" s="190">
        <v>49</v>
      </c>
      <c r="AR44" s="190">
        <v>2</v>
      </c>
    </row>
    <row r="45" spans="1:44" ht="11.25">
      <c r="A45" s="188">
        <v>18</v>
      </c>
      <c r="B45" s="190">
        <v>1</v>
      </c>
      <c r="C45" s="190">
        <v>3</v>
      </c>
      <c r="D45" s="208" t="s">
        <v>342</v>
      </c>
      <c r="E45" s="200">
        <v>2000</v>
      </c>
      <c r="F45" s="190">
        <v>2</v>
      </c>
      <c r="G45" s="210" t="s">
        <v>193</v>
      </c>
      <c r="H45" s="200" t="s">
        <v>726</v>
      </c>
      <c r="I45" s="200">
        <v>18</v>
      </c>
      <c r="J45" s="201">
        <v>2020</v>
      </c>
      <c r="K45" s="202">
        <v>21</v>
      </c>
      <c r="L45" s="203">
        <v>5159</v>
      </c>
      <c r="M45" s="203">
        <v>14646</v>
      </c>
      <c r="AO45" s="205">
        <v>14646</v>
      </c>
      <c r="AP45" s="206">
        <v>166</v>
      </c>
      <c r="AQ45" s="190">
        <v>49</v>
      </c>
      <c r="AR45" s="190">
        <v>2</v>
      </c>
    </row>
    <row r="46" spans="1:44" ht="11.25">
      <c r="A46" s="188">
        <v>19</v>
      </c>
      <c r="B46" s="190">
        <v>2</v>
      </c>
      <c r="C46" s="190">
        <v>4</v>
      </c>
      <c r="D46" s="208" t="s">
        <v>338</v>
      </c>
      <c r="E46" s="200">
        <v>2000</v>
      </c>
      <c r="F46" s="190">
        <v>2</v>
      </c>
      <c r="G46" s="210" t="s">
        <v>132</v>
      </c>
      <c r="H46" s="200" t="s">
        <v>726</v>
      </c>
      <c r="I46" s="200">
        <v>18</v>
      </c>
      <c r="J46" s="201">
        <v>1530</v>
      </c>
      <c r="K46" s="202">
        <v>13</v>
      </c>
      <c r="L46" s="203">
        <v>5414</v>
      </c>
      <c r="M46" s="203">
        <v>15196</v>
      </c>
      <c r="AO46" s="205">
        <v>15196</v>
      </c>
      <c r="AP46" s="206">
        <v>142</v>
      </c>
      <c r="AQ46" s="190">
        <v>49</v>
      </c>
      <c r="AR46" s="190">
        <v>2</v>
      </c>
    </row>
    <row r="47" spans="1:44" ht="11.25">
      <c r="A47" s="188">
        <v>20</v>
      </c>
      <c r="B47" s="190">
        <v>2</v>
      </c>
      <c r="C47" s="190">
        <v>5</v>
      </c>
      <c r="D47" s="208" t="s">
        <v>328</v>
      </c>
      <c r="E47" s="200">
        <v>2000</v>
      </c>
      <c r="F47" s="190">
        <v>2</v>
      </c>
      <c r="G47" s="210" t="s">
        <v>132</v>
      </c>
      <c r="H47" s="200" t="s">
        <v>726</v>
      </c>
      <c r="I47" s="200">
        <v>18</v>
      </c>
      <c r="J47" s="201">
        <v>1550</v>
      </c>
      <c r="K47" s="202">
        <v>13</v>
      </c>
      <c r="L47" s="203">
        <v>5437</v>
      </c>
      <c r="M47" s="203">
        <v>15371</v>
      </c>
      <c r="AO47" s="205">
        <v>15371</v>
      </c>
      <c r="AP47" s="206">
        <v>136</v>
      </c>
      <c r="AQ47" s="190">
        <v>49</v>
      </c>
      <c r="AR47" s="190">
        <v>2</v>
      </c>
    </row>
    <row r="48" spans="2:44" ht="11.25">
      <c r="B48" s="190">
        <v>5</v>
      </c>
      <c r="C48" s="190">
        <v>6</v>
      </c>
      <c r="D48" s="208" t="s">
        <v>331</v>
      </c>
      <c r="E48" s="200">
        <v>2000</v>
      </c>
      <c r="F48" s="190">
        <v>2</v>
      </c>
      <c r="G48" s="210" t="s">
        <v>181</v>
      </c>
      <c r="H48" s="200" t="s">
        <v>726</v>
      </c>
      <c r="I48" s="200">
        <v>18</v>
      </c>
      <c r="J48" s="201">
        <v>1433</v>
      </c>
      <c r="K48" s="202">
        <v>18</v>
      </c>
      <c r="L48" s="203" t="s">
        <v>631</v>
      </c>
      <c r="M48" s="203" t="s">
        <v>631</v>
      </c>
      <c r="AO48" s="205" t="s">
        <v>631</v>
      </c>
      <c r="AQ48" s="190">
        <v>49</v>
      </c>
      <c r="AR48" s="190">
        <v>2</v>
      </c>
    </row>
    <row r="49" spans="1:9" ht="11.25">
      <c r="A49" s="188">
        <v>0</v>
      </c>
      <c r="E49" s="200" t="s">
        <v>648</v>
      </c>
      <c r="H49" s="200" t="s">
        <v>133</v>
      </c>
      <c r="I49" s="200">
        <v>18</v>
      </c>
    </row>
    <row r="50" spans="1:44" ht="11.25">
      <c r="A50" s="188" t="s">
        <v>133</v>
      </c>
      <c r="B50" s="190">
        <v>6</v>
      </c>
      <c r="C50" s="190">
        <v>1</v>
      </c>
      <c r="D50" s="208" t="s">
        <v>626</v>
      </c>
      <c r="E50" s="200">
        <v>2002</v>
      </c>
      <c r="F50" s="190">
        <v>2</v>
      </c>
      <c r="G50" s="210" t="s">
        <v>609</v>
      </c>
      <c r="H50" s="200" t="s">
        <v>133</v>
      </c>
      <c r="I50" s="200">
        <v>18</v>
      </c>
      <c r="J50" s="201">
        <v>1400</v>
      </c>
      <c r="K50" s="202">
        <v>23</v>
      </c>
      <c r="L50" s="203">
        <v>4181</v>
      </c>
      <c r="M50" s="203">
        <v>13286</v>
      </c>
      <c r="AO50" s="205">
        <v>13286</v>
      </c>
      <c r="AP50" s="206">
        <v>250</v>
      </c>
      <c r="AQ50" s="190">
        <v>49</v>
      </c>
      <c r="AR50" s="190">
        <v>2</v>
      </c>
    </row>
    <row r="51" spans="1:44" ht="11.25">
      <c r="A51" s="188" t="s">
        <v>133</v>
      </c>
      <c r="B51" s="190">
        <v>9</v>
      </c>
      <c r="C51" s="190">
        <v>5</v>
      </c>
      <c r="D51" s="208" t="s">
        <v>261</v>
      </c>
      <c r="E51" s="200">
        <v>2002</v>
      </c>
      <c r="F51" s="190">
        <v>2</v>
      </c>
      <c r="G51" s="210" t="s">
        <v>138</v>
      </c>
      <c r="H51" s="200" t="s">
        <v>133</v>
      </c>
      <c r="I51" s="200">
        <v>18</v>
      </c>
      <c r="J51" s="201">
        <v>1252</v>
      </c>
      <c r="K51" s="202">
        <v>1</v>
      </c>
      <c r="L51" s="203">
        <v>4346</v>
      </c>
      <c r="M51" s="203">
        <v>13442</v>
      </c>
      <c r="AO51" s="205">
        <v>13442</v>
      </c>
      <c r="AP51" s="206">
        <v>238</v>
      </c>
      <c r="AQ51" s="190">
        <v>49</v>
      </c>
      <c r="AR51" s="190">
        <v>2</v>
      </c>
    </row>
    <row r="52" spans="1:44" ht="11.25">
      <c r="A52" s="188" t="s">
        <v>133</v>
      </c>
      <c r="B52" s="190">
        <v>6</v>
      </c>
      <c r="C52" s="190">
        <v>5</v>
      </c>
      <c r="D52" s="208" t="s">
        <v>238</v>
      </c>
      <c r="E52" s="200">
        <v>2002</v>
      </c>
      <c r="F52" s="190">
        <v>2</v>
      </c>
      <c r="G52" s="210" t="s">
        <v>179</v>
      </c>
      <c r="H52" s="200" t="s">
        <v>133</v>
      </c>
      <c r="I52" s="200">
        <v>18</v>
      </c>
      <c r="J52" s="201">
        <v>1395</v>
      </c>
      <c r="K52" s="202">
        <v>26</v>
      </c>
      <c r="L52" s="203">
        <v>4677</v>
      </c>
      <c r="M52" s="203">
        <v>14167</v>
      </c>
      <c r="AO52" s="205">
        <v>14167</v>
      </c>
      <c r="AP52" s="206">
        <v>190</v>
      </c>
      <c r="AQ52" s="190">
        <v>49</v>
      </c>
      <c r="AR52" s="190">
        <v>2</v>
      </c>
    </row>
    <row r="53" spans="1:44" ht="11.25">
      <c r="A53" s="188" t="s">
        <v>133</v>
      </c>
      <c r="B53" s="190">
        <v>6</v>
      </c>
      <c r="C53" s="190">
        <v>3</v>
      </c>
      <c r="D53" s="208" t="s">
        <v>260</v>
      </c>
      <c r="E53" s="200">
        <v>2002</v>
      </c>
      <c r="F53" s="190">
        <v>2</v>
      </c>
      <c r="G53" s="210" t="s">
        <v>181</v>
      </c>
      <c r="H53" s="200" t="s">
        <v>133</v>
      </c>
      <c r="I53" s="200">
        <v>18</v>
      </c>
      <c r="J53" s="201">
        <v>1382</v>
      </c>
      <c r="K53" s="202">
        <v>18</v>
      </c>
      <c r="L53" s="203">
        <v>4720</v>
      </c>
      <c r="M53" s="203">
        <v>14320</v>
      </c>
      <c r="AO53" s="205">
        <v>14320</v>
      </c>
      <c r="AP53" s="206">
        <v>182</v>
      </c>
      <c r="AQ53" s="190">
        <v>49</v>
      </c>
      <c r="AR53" s="190">
        <v>2</v>
      </c>
    </row>
    <row r="54" spans="1:44" ht="11.25">
      <c r="A54" s="188" t="s">
        <v>133</v>
      </c>
      <c r="B54" s="190">
        <v>2</v>
      </c>
      <c r="C54" s="190">
        <v>6</v>
      </c>
      <c r="D54" s="208" t="s">
        <v>611</v>
      </c>
      <c r="E54" s="200">
        <v>2002</v>
      </c>
      <c r="F54" s="190">
        <v>2</v>
      </c>
      <c r="G54" s="210" t="s">
        <v>609</v>
      </c>
      <c r="H54" s="200" t="s">
        <v>133</v>
      </c>
      <c r="I54" s="200">
        <v>18</v>
      </c>
      <c r="J54" s="201">
        <v>1550</v>
      </c>
      <c r="K54" s="202">
        <v>23</v>
      </c>
      <c r="L54" s="203">
        <v>5045</v>
      </c>
      <c r="M54" s="203">
        <v>15042</v>
      </c>
      <c r="AO54" s="205">
        <v>15042</v>
      </c>
      <c r="AP54" s="206">
        <v>149</v>
      </c>
      <c r="AQ54" s="190">
        <v>49</v>
      </c>
      <c r="AR54" s="190">
        <v>2</v>
      </c>
    </row>
    <row r="55" spans="1:44" ht="11.25">
      <c r="A55" s="188" t="s">
        <v>133</v>
      </c>
      <c r="B55" s="190">
        <v>2</v>
      </c>
      <c r="C55" s="190">
        <v>3</v>
      </c>
      <c r="D55" s="208" t="s">
        <v>244</v>
      </c>
      <c r="E55" s="200">
        <v>2003</v>
      </c>
      <c r="F55" s="190">
        <v>2</v>
      </c>
      <c r="G55" s="210" t="s">
        <v>245</v>
      </c>
      <c r="H55" s="200" t="s">
        <v>133</v>
      </c>
      <c r="I55" s="200">
        <v>18</v>
      </c>
      <c r="J55" s="201">
        <v>1520</v>
      </c>
      <c r="K55" s="202">
        <v>16</v>
      </c>
      <c r="L55" s="203">
        <v>10110</v>
      </c>
      <c r="M55" s="203">
        <v>15745</v>
      </c>
      <c r="AO55" s="205">
        <v>15745</v>
      </c>
      <c r="AP55" s="206">
        <v>123</v>
      </c>
      <c r="AQ55" s="190">
        <v>49</v>
      </c>
      <c r="AR55" s="190">
        <v>2</v>
      </c>
    </row>
    <row r="56" spans="2:44" ht="11.25">
      <c r="B56" s="190">
        <v>9</v>
      </c>
      <c r="C56" s="190">
        <v>3</v>
      </c>
      <c r="D56" s="208" t="s">
        <v>512</v>
      </c>
      <c r="E56" s="200">
        <v>1996</v>
      </c>
      <c r="F56" s="190">
        <v>2</v>
      </c>
      <c r="G56" s="210" t="s">
        <v>144</v>
      </c>
      <c r="H56" s="200" t="s">
        <v>133</v>
      </c>
      <c r="I56" s="200">
        <v>18</v>
      </c>
      <c r="J56" s="201">
        <v>1155</v>
      </c>
      <c r="K56" s="202">
        <v>17</v>
      </c>
      <c r="L56" s="203" t="s">
        <v>631</v>
      </c>
      <c r="M56" s="203" t="s">
        <v>631</v>
      </c>
      <c r="AO56" s="205" t="s">
        <v>631</v>
      </c>
      <c r="AQ56" s="190">
        <v>49</v>
      </c>
      <c r="AR56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 codeName="Munka52">
    <tabColor indexed="42"/>
  </sheetPr>
  <dimension ref="A1:AS15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MENU2!B21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MENU2!E21</f>
        <v>1000 m férfi váltó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719</v>
      </c>
      <c r="H3" s="200">
        <v>0</v>
      </c>
      <c r="I3" s="200">
        <v>19</v>
      </c>
    </row>
    <row r="4" spans="1:44" ht="19.5">
      <c r="A4" s="188">
        <v>1</v>
      </c>
      <c r="B4" s="190">
        <v>1</v>
      </c>
      <c r="C4" s="190">
        <v>1</v>
      </c>
      <c r="D4" s="208" t="s">
        <v>158</v>
      </c>
      <c r="F4" s="190">
        <v>1</v>
      </c>
      <c r="G4" s="210" t="s">
        <v>593</v>
      </c>
      <c r="H4" s="200">
        <v>0</v>
      </c>
      <c r="I4" s="200">
        <v>19</v>
      </c>
      <c r="J4" s="201">
        <v>20000</v>
      </c>
      <c r="K4" s="202">
        <v>14</v>
      </c>
      <c r="L4" s="203">
        <v>100452</v>
      </c>
      <c r="AO4" s="205">
        <v>100452</v>
      </c>
      <c r="AP4" s="206">
        <v>0</v>
      </c>
      <c r="AQ4" s="190">
        <v>94</v>
      </c>
      <c r="AR4" s="190">
        <v>2</v>
      </c>
    </row>
    <row r="5" spans="1:44" ht="48.75">
      <c r="A5" s="188">
        <v>2</v>
      </c>
      <c r="B5" s="190">
        <v>2</v>
      </c>
      <c r="C5" s="190">
        <v>3</v>
      </c>
      <c r="D5" s="208" t="s">
        <v>156</v>
      </c>
      <c r="F5" s="190">
        <v>1</v>
      </c>
      <c r="G5" s="210" t="s">
        <v>720</v>
      </c>
      <c r="H5" s="200">
        <v>0</v>
      </c>
      <c r="I5" s="200">
        <v>19</v>
      </c>
      <c r="J5" s="201">
        <v>10290</v>
      </c>
      <c r="K5" s="202">
        <v>3</v>
      </c>
      <c r="L5" s="203">
        <v>104972</v>
      </c>
      <c r="AO5" s="205">
        <v>104972</v>
      </c>
      <c r="AP5" s="206">
        <v>0</v>
      </c>
      <c r="AQ5" s="190">
        <v>94</v>
      </c>
      <c r="AR5" s="190">
        <v>2</v>
      </c>
    </row>
    <row r="6" spans="1:44" ht="19.5">
      <c r="A6" s="188">
        <v>3</v>
      </c>
      <c r="B6" s="190">
        <v>2</v>
      </c>
      <c r="C6" s="190">
        <v>1</v>
      </c>
      <c r="D6" s="208" t="s">
        <v>273</v>
      </c>
      <c r="F6" s="190">
        <v>1</v>
      </c>
      <c r="G6" s="210" t="s">
        <v>590</v>
      </c>
      <c r="H6" s="200">
        <v>0</v>
      </c>
      <c r="I6" s="200">
        <v>19</v>
      </c>
      <c r="J6" s="201">
        <v>12000</v>
      </c>
      <c r="K6" s="202">
        <v>8</v>
      </c>
      <c r="L6" s="203">
        <v>112810</v>
      </c>
      <c r="AO6" s="205">
        <v>112810</v>
      </c>
      <c r="AP6" s="206">
        <v>0</v>
      </c>
      <c r="AQ6" s="190">
        <v>94</v>
      </c>
      <c r="AR6" s="190">
        <v>2</v>
      </c>
    </row>
    <row r="7" spans="1:44" ht="19.5">
      <c r="A7" s="188">
        <v>4</v>
      </c>
      <c r="B7" s="190">
        <v>2</v>
      </c>
      <c r="C7" s="190">
        <v>2</v>
      </c>
      <c r="D7" s="208" t="s">
        <v>193</v>
      </c>
      <c r="F7" s="190">
        <v>1</v>
      </c>
      <c r="G7" s="210" t="s">
        <v>596</v>
      </c>
      <c r="H7" s="200">
        <v>0</v>
      </c>
      <c r="I7" s="200">
        <v>19</v>
      </c>
      <c r="J7" s="201">
        <v>12000</v>
      </c>
      <c r="K7" s="202">
        <v>21</v>
      </c>
      <c r="L7" s="203">
        <v>113171</v>
      </c>
      <c r="AO7" s="205">
        <v>113171</v>
      </c>
      <c r="AP7" s="206">
        <v>0</v>
      </c>
      <c r="AQ7" s="190">
        <v>94</v>
      </c>
      <c r="AR7" s="190">
        <v>2</v>
      </c>
    </row>
    <row r="8" spans="1:44" ht="11.25">
      <c r="A8" s="188">
        <v>5</v>
      </c>
      <c r="B8" s="190">
        <v>1</v>
      </c>
      <c r="C8" s="190">
        <v>1</v>
      </c>
      <c r="D8" s="208" t="s">
        <v>181</v>
      </c>
      <c r="F8" s="190">
        <v>1</v>
      </c>
      <c r="G8" s="210" t="s">
        <v>181</v>
      </c>
      <c r="H8" s="200">
        <v>0</v>
      </c>
      <c r="I8" s="200">
        <v>19</v>
      </c>
      <c r="K8" s="202">
        <v>18</v>
      </c>
      <c r="L8" s="203">
        <v>121196</v>
      </c>
      <c r="AO8" s="205">
        <v>121196</v>
      </c>
      <c r="AP8" s="206">
        <v>0</v>
      </c>
      <c r="AQ8" s="190">
        <v>94</v>
      </c>
      <c r="AR8" s="190">
        <v>2</v>
      </c>
    </row>
    <row r="9" spans="1:44" ht="19.5">
      <c r="A9" s="188">
        <v>6</v>
      </c>
      <c r="B9" s="190">
        <v>1</v>
      </c>
      <c r="C9" s="190">
        <v>2</v>
      </c>
      <c r="D9" s="208" t="s">
        <v>140</v>
      </c>
      <c r="F9" s="190">
        <v>1</v>
      </c>
      <c r="G9" s="210" t="s">
        <v>592</v>
      </c>
      <c r="H9" s="200">
        <v>0</v>
      </c>
      <c r="I9" s="200">
        <v>19</v>
      </c>
      <c r="J9" s="201">
        <v>12305</v>
      </c>
      <c r="K9" s="202">
        <v>22</v>
      </c>
      <c r="L9" s="203">
        <v>124103</v>
      </c>
      <c r="AO9" s="205">
        <v>124103</v>
      </c>
      <c r="AP9" s="206">
        <v>0</v>
      </c>
      <c r="AQ9" s="190">
        <v>94</v>
      </c>
      <c r="AR9" s="190">
        <v>2</v>
      </c>
    </row>
    <row r="10" spans="1:44" ht="19.5">
      <c r="A10" s="188">
        <v>7</v>
      </c>
      <c r="B10" s="190">
        <v>1</v>
      </c>
      <c r="C10" s="190">
        <v>4</v>
      </c>
      <c r="D10" s="208" t="s">
        <v>186</v>
      </c>
      <c r="F10" s="190">
        <v>1</v>
      </c>
      <c r="G10" s="210" t="s">
        <v>589</v>
      </c>
      <c r="H10" s="200">
        <v>0</v>
      </c>
      <c r="I10" s="200">
        <v>19</v>
      </c>
      <c r="J10" s="201">
        <v>12000</v>
      </c>
      <c r="K10" s="202">
        <v>7</v>
      </c>
      <c r="L10" s="203">
        <v>124144</v>
      </c>
      <c r="AO10" s="205">
        <v>124144</v>
      </c>
      <c r="AP10" s="206">
        <v>0</v>
      </c>
      <c r="AQ10" s="190">
        <v>94</v>
      </c>
      <c r="AR10" s="190">
        <v>2</v>
      </c>
    </row>
    <row r="11" spans="1:44" ht="29.25">
      <c r="A11" s="188">
        <v>8</v>
      </c>
      <c r="B11" s="190">
        <v>2</v>
      </c>
      <c r="C11" s="190">
        <v>6</v>
      </c>
      <c r="D11" s="208" t="s">
        <v>144</v>
      </c>
      <c r="F11" s="190">
        <v>1</v>
      </c>
      <c r="G11" s="210" t="s">
        <v>594</v>
      </c>
      <c r="H11" s="200">
        <v>0</v>
      </c>
      <c r="I11" s="200">
        <v>19</v>
      </c>
      <c r="J11" s="201">
        <v>12000</v>
      </c>
      <c r="K11" s="202">
        <v>17</v>
      </c>
      <c r="L11" s="203">
        <v>140281</v>
      </c>
      <c r="AO11" s="205">
        <v>140281</v>
      </c>
      <c r="AP11" s="206">
        <v>0</v>
      </c>
      <c r="AQ11" s="190">
        <v>94</v>
      </c>
      <c r="AR11" s="190">
        <v>2</v>
      </c>
    </row>
    <row r="12" spans="1:44" ht="19.5">
      <c r="A12" s="188">
        <v>9</v>
      </c>
      <c r="B12" s="190">
        <v>2</v>
      </c>
      <c r="C12" s="190">
        <v>4</v>
      </c>
      <c r="D12" s="208" t="s">
        <v>151</v>
      </c>
      <c r="F12" s="190">
        <v>1</v>
      </c>
      <c r="G12" s="210" t="s">
        <v>595</v>
      </c>
      <c r="H12" s="200">
        <v>0</v>
      </c>
      <c r="I12" s="200">
        <v>19</v>
      </c>
      <c r="J12" s="201">
        <v>11300</v>
      </c>
      <c r="K12" s="202">
        <v>12</v>
      </c>
      <c r="L12" s="203">
        <v>142652</v>
      </c>
      <c r="AO12" s="205">
        <v>142652</v>
      </c>
      <c r="AP12" s="206">
        <v>0</v>
      </c>
      <c r="AQ12" s="190">
        <v>94</v>
      </c>
      <c r="AR12" s="190">
        <v>2</v>
      </c>
    </row>
    <row r="13" spans="1:44" ht="29.25">
      <c r="A13" s="188">
        <v>10</v>
      </c>
      <c r="B13" s="190">
        <v>1</v>
      </c>
      <c r="C13" s="190">
        <v>5</v>
      </c>
      <c r="D13" s="208" t="s">
        <v>609</v>
      </c>
      <c r="F13" s="190">
        <v>1</v>
      </c>
      <c r="G13" s="210" t="s">
        <v>627</v>
      </c>
      <c r="H13" s="200">
        <v>0</v>
      </c>
      <c r="I13" s="200">
        <v>19</v>
      </c>
      <c r="J13" s="201">
        <v>16400</v>
      </c>
      <c r="K13" s="202">
        <v>23</v>
      </c>
      <c r="L13" s="203">
        <v>153249</v>
      </c>
      <c r="AO13" s="205">
        <v>153249</v>
      </c>
      <c r="AP13" s="206">
        <v>0</v>
      </c>
      <c r="AQ13" s="190">
        <v>94</v>
      </c>
      <c r="AR13" s="190">
        <v>2</v>
      </c>
    </row>
    <row r="14" spans="1:44" ht="29.25">
      <c r="A14" s="188">
        <v>11</v>
      </c>
      <c r="B14" s="190">
        <v>1</v>
      </c>
      <c r="C14" s="190">
        <v>3</v>
      </c>
      <c r="D14" s="208" t="s">
        <v>151</v>
      </c>
      <c r="F14" s="190">
        <v>1</v>
      </c>
      <c r="G14" s="210" t="s">
        <v>591</v>
      </c>
      <c r="H14" s="200">
        <v>0</v>
      </c>
      <c r="I14" s="200">
        <v>19</v>
      </c>
      <c r="J14" s="201">
        <v>12000</v>
      </c>
      <c r="K14" s="202">
        <v>12</v>
      </c>
      <c r="L14" s="203">
        <v>154523</v>
      </c>
      <c r="AO14" s="205">
        <v>154523</v>
      </c>
      <c r="AP14" s="206">
        <v>0</v>
      </c>
      <c r="AQ14" s="190">
        <v>94</v>
      </c>
      <c r="AR14" s="190">
        <v>2</v>
      </c>
    </row>
    <row r="15" spans="1:44" ht="29.25">
      <c r="A15" s="188">
        <v>12</v>
      </c>
      <c r="B15" s="190">
        <v>2</v>
      </c>
      <c r="C15" s="190">
        <v>5</v>
      </c>
      <c r="D15" s="208" t="s">
        <v>193</v>
      </c>
      <c r="F15" s="190">
        <v>1</v>
      </c>
      <c r="G15" s="210" t="s">
        <v>597</v>
      </c>
      <c r="H15" s="200">
        <v>0</v>
      </c>
      <c r="I15" s="200">
        <v>19</v>
      </c>
      <c r="J15" s="201">
        <v>12000</v>
      </c>
      <c r="K15" s="202">
        <v>21</v>
      </c>
      <c r="L15" s="203">
        <v>175797</v>
      </c>
      <c r="AO15" s="205">
        <v>175797</v>
      </c>
      <c r="AP15" s="206">
        <v>0</v>
      </c>
      <c r="AQ15" s="190">
        <v>94</v>
      </c>
      <c r="AR15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 codeName="Munka53">
    <tabColor indexed="42"/>
  </sheetPr>
  <dimension ref="A1:AS15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MENU2!B22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MENU2!E22</f>
        <v>1000 m női váltó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  <row r="3" spans="1:9" ht="11.25">
      <c r="A3" s="188">
        <v>0</v>
      </c>
      <c r="E3" s="200" t="s">
        <v>721</v>
      </c>
      <c r="H3" s="200">
        <v>0</v>
      </c>
      <c r="I3" s="200">
        <v>20</v>
      </c>
    </row>
    <row r="4" spans="1:44" ht="19.5">
      <c r="A4" s="188">
        <v>1</v>
      </c>
      <c r="B4" s="190">
        <v>2</v>
      </c>
      <c r="C4" s="190">
        <v>1</v>
      </c>
      <c r="D4" s="208" t="s">
        <v>168</v>
      </c>
      <c r="F4" s="190">
        <v>2</v>
      </c>
      <c r="G4" s="210" t="s">
        <v>603</v>
      </c>
      <c r="H4" s="200">
        <v>0</v>
      </c>
      <c r="I4" s="200">
        <v>20</v>
      </c>
      <c r="J4" s="201">
        <v>11220</v>
      </c>
      <c r="K4" s="202">
        <v>10</v>
      </c>
      <c r="L4" s="203">
        <v>111656</v>
      </c>
      <c r="AO4" s="205">
        <v>111656</v>
      </c>
      <c r="AP4" s="206">
        <v>0</v>
      </c>
      <c r="AQ4" s="190">
        <v>95</v>
      </c>
      <c r="AR4" s="190">
        <v>2</v>
      </c>
    </row>
    <row r="5" spans="1:44" ht="19.5">
      <c r="A5" s="188">
        <v>2</v>
      </c>
      <c r="B5" s="190">
        <v>1</v>
      </c>
      <c r="C5" s="190">
        <v>3</v>
      </c>
      <c r="D5" s="208" t="s">
        <v>186</v>
      </c>
      <c r="F5" s="190">
        <v>2</v>
      </c>
      <c r="G5" s="210" t="s">
        <v>598</v>
      </c>
      <c r="H5" s="200">
        <v>0</v>
      </c>
      <c r="I5" s="200">
        <v>20</v>
      </c>
      <c r="J5" s="201">
        <v>12000</v>
      </c>
      <c r="K5" s="202">
        <v>7</v>
      </c>
      <c r="L5" s="203">
        <v>112690</v>
      </c>
      <c r="AO5" s="205">
        <v>112690</v>
      </c>
      <c r="AP5" s="206">
        <v>0</v>
      </c>
      <c r="AQ5" s="190">
        <v>95</v>
      </c>
      <c r="AR5" s="190">
        <v>2</v>
      </c>
    </row>
    <row r="6" spans="1:44" ht="29.25">
      <c r="A6" s="188">
        <v>3</v>
      </c>
      <c r="B6" s="190">
        <v>2</v>
      </c>
      <c r="C6" s="190">
        <v>2</v>
      </c>
      <c r="D6" s="208" t="s">
        <v>140</v>
      </c>
      <c r="F6" s="190">
        <v>2</v>
      </c>
      <c r="G6" s="210" t="s">
        <v>602</v>
      </c>
      <c r="H6" s="200">
        <v>0</v>
      </c>
      <c r="I6" s="200">
        <v>20</v>
      </c>
      <c r="J6" s="201">
        <v>11456</v>
      </c>
      <c r="K6" s="202">
        <v>22</v>
      </c>
      <c r="L6" s="203">
        <v>113152</v>
      </c>
      <c r="AO6" s="205">
        <v>113152</v>
      </c>
      <c r="AP6" s="206">
        <v>0</v>
      </c>
      <c r="AQ6" s="190">
        <v>95</v>
      </c>
      <c r="AR6" s="190">
        <v>2</v>
      </c>
    </row>
    <row r="7" spans="1:44" ht="39">
      <c r="A7" s="188">
        <v>4</v>
      </c>
      <c r="B7" s="190">
        <v>2</v>
      </c>
      <c r="C7" s="190">
        <v>4</v>
      </c>
      <c r="D7" s="208" t="s">
        <v>156</v>
      </c>
      <c r="F7" s="190">
        <v>2</v>
      </c>
      <c r="G7" s="210" t="s">
        <v>722</v>
      </c>
      <c r="H7" s="200">
        <v>0</v>
      </c>
      <c r="I7" s="200">
        <v>20</v>
      </c>
      <c r="J7" s="201">
        <v>11290</v>
      </c>
      <c r="K7" s="202">
        <v>3</v>
      </c>
      <c r="L7" s="203">
        <v>115555</v>
      </c>
      <c r="AO7" s="205">
        <v>115555</v>
      </c>
      <c r="AP7" s="206">
        <v>0</v>
      </c>
      <c r="AQ7" s="190">
        <v>95</v>
      </c>
      <c r="AR7" s="190">
        <v>2</v>
      </c>
    </row>
    <row r="8" spans="1:44" ht="19.5">
      <c r="A8" s="188">
        <v>5</v>
      </c>
      <c r="B8" s="190">
        <v>1</v>
      </c>
      <c r="C8" s="190">
        <v>2</v>
      </c>
      <c r="D8" s="208" t="s">
        <v>273</v>
      </c>
      <c r="F8" s="190">
        <v>2</v>
      </c>
      <c r="G8" s="210" t="s">
        <v>600</v>
      </c>
      <c r="H8" s="200">
        <v>0</v>
      </c>
      <c r="I8" s="200">
        <v>20</v>
      </c>
      <c r="J8" s="201">
        <v>12400</v>
      </c>
      <c r="K8" s="202">
        <v>8</v>
      </c>
      <c r="L8" s="203">
        <v>121262</v>
      </c>
      <c r="AO8" s="205">
        <v>121262</v>
      </c>
      <c r="AP8" s="206">
        <v>0</v>
      </c>
      <c r="AQ8" s="190">
        <v>95</v>
      </c>
      <c r="AR8" s="190">
        <v>2</v>
      </c>
    </row>
    <row r="9" spans="1:44" ht="29.25">
      <c r="A9" s="188">
        <v>6</v>
      </c>
      <c r="B9" s="190">
        <v>2</v>
      </c>
      <c r="C9" s="190">
        <v>5</v>
      </c>
      <c r="D9" s="208" t="s">
        <v>193</v>
      </c>
      <c r="F9" s="190">
        <v>2</v>
      </c>
      <c r="G9" s="210" t="s">
        <v>604</v>
      </c>
      <c r="H9" s="200">
        <v>0</v>
      </c>
      <c r="I9" s="200">
        <v>20</v>
      </c>
      <c r="J9" s="201">
        <v>12000</v>
      </c>
      <c r="K9" s="202">
        <v>21</v>
      </c>
      <c r="L9" s="203">
        <v>121581</v>
      </c>
      <c r="AO9" s="205">
        <v>121581</v>
      </c>
      <c r="AP9" s="206">
        <v>0</v>
      </c>
      <c r="AQ9" s="190">
        <v>95</v>
      </c>
      <c r="AR9" s="190">
        <v>2</v>
      </c>
    </row>
    <row r="10" spans="1:44" ht="19.5">
      <c r="A10" s="188">
        <v>7</v>
      </c>
      <c r="B10" s="190">
        <v>2</v>
      </c>
      <c r="C10" s="190">
        <v>1</v>
      </c>
      <c r="D10" s="208" t="s">
        <v>144</v>
      </c>
      <c r="F10" s="190">
        <v>2</v>
      </c>
      <c r="G10" s="210" t="s">
        <v>601</v>
      </c>
      <c r="H10" s="200">
        <v>0</v>
      </c>
      <c r="I10" s="200">
        <v>20</v>
      </c>
      <c r="J10" s="201">
        <v>12000</v>
      </c>
      <c r="K10" s="202">
        <v>17</v>
      </c>
      <c r="L10" s="203">
        <v>121965</v>
      </c>
      <c r="AO10" s="205">
        <v>121965</v>
      </c>
      <c r="AP10" s="206">
        <v>0</v>
      </c>
      <c r="AQ10" s="190">
        <v>95</v>
      </c>
      <c r="AR10" s="190">
        <v>2</v>
      </c>
    </row>
    <row r="11" spans="1:44" ht="11.25">
      <c r="A11" s="188">
        <v>8</v>
      </c>
      <c r="B11" s="190">
        <v>1</v>
      </c>
      <c r="C11" s="190">
        <v>1</v>
      </c>
      <c r="D11" s="208" t="s">
        <v>181</v>
      </c>
      <c r="F11" s="190">
        <v>2</v>
      </c>
      <c r="H11" s="200">
        <v>0</v>
      </c>
      <c r="I11" s="200">
        <v>20</v>
      </c>
      <c r="K11" s="202">
        <v>18</v>
      </c>
      <c r="L11" s="203">
        <v>122824</v>
      </c>
      <c r="AO11" s="205">
        <v>122824</v>
      </c>
      <c r="AP11" s="206">
        <v>0</v>
      </c>
      <c r="AQ11" s="190">
        <v>95</v>
      </c>
      <c r="AR11" s="190">
        <v>2</v>
      </c>
    </row>
    <row r="12" spans="1:44" ht="19.5">
      <c r="A12" s="188">
        <v>9</v>
      </c>
      <c r="B12" s="190">
        <v>1</v>
      </c>
      <c r="C12" s="190">
        <v>6</v>
      </c>
      <c r="D12" s="208" t="s">
        <v>158</v>
      </c>
      <c r="F12" s="190">
        <v>2</v>
      </c>
      <c r="G12" s="210" t="s">
        <v>629</v>
      </c>
      <c r="H12" s="200">
        <v>0</v>
      </c>
      <c r="I12" s="200">
        <v>20</v>
      </c>
      <c r="J12" s="201">
        <v>22000</v>
      </c>
      <c r="K12" s="202">
        <v>14</v>
      </c>
      <c r="L12" s="203">
        <v>125285</v>
      </c>
      <c r="AO12" s="205">
        <v>125285</v>
      </c>
      <c r="AP12" s="206">
        <v>0</v>
      </c>
      <c r="AQ12" s="190">
        <v>95</v>
      </c>
      <c r="AR12" s="190">
        <v>2</v>
      </c>
    </row>
    <row r="13" spans="1:44" ht="29.25">
      <c r="A13" s="188">
        <v>10</v>
      </c>
      <c r="B13" s="190">
        <v>1</v>
      </c>
      <c r="C13" s="190">
        <v>5</v>
      </c>
      <c r="D13" s="208" t="s">
        <v>609</v>
      </c>
      <c r="F13" s="190">
        <v>2</v>
      </c>
      <c r="G13" s="210" t="s">
        <v>628</v>
      </c>
      <c r="H13" s="200">
        <v>0</v>
      </c>
      <c r="I13" s="200">
        <v>20</v>
      </c>
      <c r="J13" s="201">
        <v>17000</v>
      </c>
      <c r="K13" s="202">
        <v>23</v>
      </c>
      <c r="L13" s="203">
        <v>160877</v>
      </c>
      <c r="AO13" s="205">
        <v>160877</v>
      </c>
      <c r="AP13" s="206">
        <v>0</v>
      </c>
      <c r="AQ13" s="190">
        <v>95</v>
      </c>
      <c r="AR13" s="190">
        <v>2</v>
      </c>
    </row>
    <row r="14" spans="1:44" ht="29.25">
      <c r="A14" s="188">
        <v>11</v>
      </c>
      <c r="B14" s="190">
        <v>1</v>
      </c>
      <c r="C14" s="190">
        <v>4</v>
      </c>
      <c r="D14" s="208" t="s">
        <v>151</v>
      </c>
      <c r="F14" s="190">
        <v>2</v>
      </c>
      <c r="G14" s="210" t="s">
        <v>599</v>
      </c>
      <c r="H14" s="200">
        <v>0</v>
      </c>
      <c r="I14" s="200">
        <v>20</v>
      </c>
      <c r="J14" s="201">
        <v>12200</v>
      </c>
      <c r="K14" s="202">
        <v>12</v>
      </c>
      <c r="L14" s="203">
        <v>162452</v>
      </c>
      <c r="AO14" s="205">
        <v>162452</v>
      </c>
      <c r="AP14" s="206">
        <v>0</v>
      </c>
      <c r="AQ14" s="190">
        <v>95</v>
      </c>
      <c r="AR14" s="190">
        <v>2</v>
      </c>
    </row>
    <row r="15" spans="1:44" ht="29.25">
      <c r="A15" s="188">
        <v>12</v>
      </c>
      <c r="B15" s="190">
        <v>2</v>
      </c>
      <c r="C15" s="190">
        <v>6</v>
      </c>
      <c r="D15" s="208" t="s">
        <v>193</v>
      </c>
      <c r="F15" s="190">
        <v>2</v>
      </c>
      <c r="G15" s="210" t="s">
        <v>605</v>
      </c>
      <c r="H15" s="200">
        <v>0</v>
      </c>
      <c r="I15" s="200">
        <v>20</v>
      </c>
      <c r="J15" s="201">
        <v>12000</v>
      </c>
      <c r="K15" s="202">
        <v>21</v>
      </c>
      <c r="L15" s="203">
        <v>163060</v>
      </c>
      <c r="AO15" s="205">
        <v>163060</v>
      </c>
      <c r="AP15" s="206">
        <v>0</v>
      </c>
      <c r="AQ15" s="190">
        <v>95</v>
      </c>
      <c r="AR15" s="190">
        <v>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 codeName="Munka54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MENU2!B23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MENU2!E23</f>
        <v>200 férfi gyors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>
    <tabColor indexed="34"/>
  </sheetPr>
  <dimension ref="B1:M2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1" sqref="A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851562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MENU!B9</f>
        <v>0</v>
      </c>
      <c r="F2" s="172"/>
      <c r="G2" s="173"/>
      <c r="H2" s="174"/>
      <c r="I2" s="174"/>
      <c r="J2" s="175" t="str">
        <f>MENU!E9</f>
        <v>50 férfi hát</v>
      </c>
      <c r="M2" s="187"/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 codeName="Munka55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MENU2!B24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MENU2!E24</f>
        <v>200 női gyors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 codeName="Munka56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MENU2!B25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MENU2!E25</f>
        <v>100 férfi mell - döntő 3.kcs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 codeName="Munka57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MENU2!B26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MENU2!E26</f>
        <v>100 férfi mell - döntő 4.kcs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 codeName="Munka58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MENU2!B27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MENU2!E27</f>
        <v>100 férfi mell - döntő 5-6.kcs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 codeName="Munka59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MENU2!B28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MENU2!E28</f>
        <v>100 női mell - döntő 3.kcs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 codeName="Munka60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MENU2!B29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MENU2!E29</f>
        <v>100 női mell - döntő 4.kcs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 codeName="Munka61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MENU2!B30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MENU2!E30</f>
        <v>100 női mell - döntő 5-6.kcs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 codeName="Munka62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MENU2!B31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MENU2!E31</f>
        <v>100 férfi hát - döntő 3.kcs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 codeName="Munka63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09">
        <f>MENU2!B32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MENU2!E32</f>
        <v>100 férfi hát - döntő 4.kcs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 codeName="Munka83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11">
        <f>MENU2!B33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MENU2!E33</f>
        <v>100 férfi hát - döntő 5-6.kcs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0">
    <tabColor indexed="34"/>
  </sheetPr>
  <dimension ref="B1:M2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2.5742187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MENU!B10</f>
        <v>0</v>
      </c>
      <c r="F2" s="172"/>
      <c r="G2" s="173"/>
      <c r="H2" s="174"/>
      <c r="I2" s="174"/>
      <c r="J2" s="175" t="str">
        <f>MENU!E10</f>
        <v>50 női hát</v>
      </c>
      <c r="M2" s="187"/>
    </row>
  </sheetData>
  <mergeCells count="3">
    <mergeCell ref="D1:J1"/>
    <mergeCell ref="B1:B2"/>
    <mergeCell ref="C1:C2"/>
  </mergeCells>
  <hyperlinks>
    <hyperlink ref="B1:I1" location="MENU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Munka84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11">
        <f>MENU2!B34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MENU2!E34</f>
        <v>100 női hát - döntő 3.kcs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 codeName="Munka85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11">
        <f>MENU2!B35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MENU2!E35</f>
        <v>100 női hát - döntő 4.kcs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 codeName="Munka86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11">
        <f>MENU2!B36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MENU2!E36</f>
        <v>100 női hát - döntő 5-6.kcs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 codeName="Munka87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11">
        <f>MENU2!B37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MENU2!E37</f>
        <v>100 férfi pillangó - döntő 3.kcs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 codeName="Munka88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11">
        <f>MENU2!B38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MENU2!E38</f>
        <v>100 férfi pillangó - döntő 4.kcs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 codeName="Munka89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11">
        <f>MENU2!B39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MENU2!E39</f>
        <v>100 férfi pillangó - döntő 5-6.kcs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 codeName="Munka90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11">
        <f>MENU2!B40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MENU2!E40</f>
        <v>100 női pillangó - döntő 3.kcs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 codeName="Munka91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11">
        <f>MENU2!B41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MENU2!E41</f>
        <v>100 női pillangó - döntő 4.kcs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 codeName="Munka92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11">
        <f>MENU2!B42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MENU2!E42</f>
        <v>100 női pillangó - döntő 5-6.kcs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 codeName="Munka93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11">
        <f>MENU2!B43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MENU2!E43</f>
        <v>200 férfi vegyes - döntő 6.kcs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8">
    <tabColor indexed="34"/>
  </sheetPr>
  <dimension ref="B1:M2"/>
  <sheetViews>
    <sheetView showRowColHeaders="0" showZeros="0" zoomScale="130" zoomScaleNormal="130" workbookViewId="0" topLeftCell="B1">
      <pane xSplit="17" ySplit="2" topLeftCell="S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6" hidden="1" customWidth="1"/>
    <col min="2" max="3" width="3.57421875" style="177" customWidth="1"/>
    <col min="4" max="4" width="27.140625" style="178" customWidth="1"/>
    <col min="5" max="5" width="6.00390625" style="179" customWidth="1"/>
    <col min="6" max="6" width="0" style="180" hidden="1" customWidth="1"/>
    <col min="7" max="7" width="34.8515625" style="181" customWidth="1"/>
    <col min="8" max="8" width="9.7109375" style="182" customWidth="1"/>
    <col min="9" max="9" width="3.140625" style="183" hidden="1" customWidth="1"/>
    <col min="10" max="10" width="7.00390625" style="184" customWidth="1"/>
    <col min="11" max="12" width="0" style="176" hidden="1" customWidth="1"/>
    <col min="13" max="13" width="45.8515625" style="176" customWidth="1"/>
    <col min="14" max="16384" width="9.140625" style="176" customWidth="1"/>
  </cols>
  <sheetData>
    <row r="1" spans="2:13" s="168" customFormat="1" ht="12.75">
      <c r="B1" s="228" t="s">
        <v>46</v>
      </c>
      <c r="C1" s="228" t="s">
        <v>45</v>
      </c>
      <c r="D1" s="226" t="s">
        <v>24</v>
      </c>
      <c r="E1" s="227"/>
      <c r="F1" s="227"/>
      <c r="G1" s="227"/>
      <c r="H1" s="227"/>
      <c r="I1" s="227"/>
      <c r="J1" s="227"/>
      <c r="M1" s="186"/>
    </row>
    <row r="2" spans="2:13" s="169" customFormat="1" ht="11.25">
      <c r="B2" s="229"/>
      <c r="C2" s="229"/>
      <c r="D2" s="170" t="s">
        <v>47</v>
      </c>
      <c r="E2" s="185">
        <f>MENU!B11</f>
        <v>0</v>
      </c>
      <c r="F2" s="172"/>
      <c r="G2" s="173"/>
      <c r="H2" s="174"/>
      <c r="I2" s="174"/>
      <c r="J2" s="175" t="str">
        <f>MENU!E11</f>
        <v>100 férfi gyors</v>
      </c>
      <c r="M2" s="187"/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 codeName="Munka94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11">
        <f>MENU2!B44</f>
        <v>0</v>
      </c>
      <c r="H2" s="192"/>
      <c r="I2" s="192"/>
      <c r="J2" s="193"/>
      <c r="K2" s="194"/>
      <c r="L2" s="195"/>
      <c r="M2" s="195"/>
      <c r="N2" s="195"/>
      <c r="O2" s="195"/>
      <c r="P2" s="196" t="str">
        <f>MENU2!E44</f>
        <v>200 női vegyes - döntő 6.kcs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 codeName="Munka95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11">
        <f>MENU2!B45</f>
        <v>0</v>
      </c>
      <c r="H2" s="192"/>
      <c r="I2" s="192"/>
      <c r="J2" s="193"/>
      <c r="K2" s="194"/>
      <c r="L2" s="195"/>
      <c r="M2" s="195"/>
      <c r="N2" s="195"/>
      <c r="O2" s="195"/>
      <c r="P2" s="196">
        <f>MENU2!E45</f>
        <v>43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 codeName="Munka96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11">
        <f>MENU2!B46</f>
        <v>0</v>
      </c>
      <c r="H2" s="192"/>
      <c r="I2" s="192"/>
      <c r="J2" s="193"/>
      <c r="K2" s="194"/>
      <c r="L2" s="195"/>
      <c r="M2" s="195"/>
      <c r="N2" s="195"/>
      <c r="O2" s="195"/>
      <c r="P2" s="196">
        <f>MENU2!E46</f>
        <v>44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 codeName="Munka97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11">
        <f>MENU2!B47</f>
        <v>0</v>
      </c>
      <c r="H2" s="192"/>
      <c r="I2" s="192"/>
      <c r="J2" s="193"/>
      <c r="K2" s="194"/>
      <c r="L2" s="195"/>
      <c r="M2" s="195"/>
      <c r="N2" s="195"/>
      <c r="O2" s="195"/>
      <c r="P2" s="196">
        <f>MENU2!E47</f>
        <v>45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 codeName="Munka98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11">
        <f>MENU2!B48</f>
        <v>0</v>
      </c>
      <c r="H2" s="192"/>
      <c r="I2" s="192"/>
      <c r="J2" s="193"/>
      <c r="K2" s="194"/>
      <c r="L2" s="195"/>
      <c r="M2" s="195"/>
      <c r="N2" s="195"/>
      <c r="O2" s="195"/>
      <c r="P2" s="196">
        <f>MENU2!E48</f>
        <v>46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 codeName="Munka99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11">
        <f>MENU2!B49</f>
        <v>0</v>
      </c>
      <c r="H2" s="192"/>
      <c r="I2" s="192"/>
      <c r="J2" s="193"/>
      <c r="K2" s="194"/>
      <c r="L2" s="195"/>
      <c r="M2" s="195"/>
      <c r="N2" s="195"/>
      <c r="O2" s="195"/>
      <c r="P2" s="196">
        <f>MENU2!E49</f>
        <v>47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 codeName="Munka100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88" customWidth="1"/>
    <col min="2" max="3" width="0" style="190" hidden="1" customWidth="1"/>
    <col min="4" max="4" width="29.00390625" style="208" customWidth="1"/>
    <col min="5" max="5" width="5.7109375" style="200" customWidth="1"/>
    <col min="6" max="6" width="0" style="190" hidden="1" customWidth="1"/>
    <col min="7" max="7" width="31.00390625" style="210" customWidth="1"/>
    <col min="8" max="8" width="6.28125" style="200" customWidth="1"/>
    <col min="9" max="9" width="1.8515625" style="200" hidden="1" customWidth="1"/>
    <col min="10" max="10" width="6.140625" style="201" hidden="1" customWidth="1"/>
    <col min="11" max="11" width="6.7109375" style="202" hidden="1" customWidth="1"/>
    <col min="12" max="15" width="7.140625" style="203" customWidth="1"/>
    <col min="16" max="16" width="7.140625" style="204" customWidth="1"/>
    <col min="17" max="17" width="7.140625" style="203" customWidth="1"/>
    <col min="18" max="40" width="0" style="203" hidden="1" customWidth="1"/>
    <col min="41" max="41" width="9.140625" style="205" customWidth="1"/>
    <col min="42" max="42" width="6.7109375" style="206" customWidth="1"/>
    <col min="43" max="44" width="0" style="190" hidden="1" customWidth="1"/>
    <col min="45" max="45" width="64.00390625" style="190" customWidth="1"/>
    <col min="46" max="16384" width="9.140625" style="190" customWidth="1"/>
  </cols>
  <sheetData>
    <row r="1" spans="2:45" ht="12.75">
      <c r="B1" s="189"/>
      <c r="C1" s="189"/>
      <c r="D1" s="230" t="s">
        <v>24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S1" s="213"/>
    </row>
    <row r="2" spans="2:45" ht="11.25">
      <c r="B2" s="191"/>
      <c r="C2" s="191"/>
      <c r="D2" s="207" t="s">
        <v>26</v>
      </c>
      <c r="E2" s="192"/>
      <c r="F2" s="192"/>
      <c r="G2" s="211">
        <f>MENU2!B50</f>
        <v>0</v>
      </c>
      <c r="H2" s="192"/>
      <c r="I2" s="192"/>
      <c r="J2" s="193"/>
      <c r="K2" s="194"/>
      <c r="L2" s="195"/>
      <c r="M2" s="195"/>
      <c r="N2" s="195"/>
      <c r="O2" s="195"/>
      <c r="P2" s="196">
        <f>MENU2!E50</f>
        <v>48</v>
      </c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8"/>
      <c r="AP2" s="199" t="s">
        <v>72</v>
      </c>
      <c r="AS2" s="212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 codeName="Munka101"/>
  <dimension ref="A1:AF28"/>
  <sheetViews>
    <sheetView showRowColHeaders="0" showZeros="0" defaultGridColor="0" colorId="55" workbookViewId="0" topLeftCell="C1">
      <pane xSplit="30" ySplit="3" topLeftCell="AG4" activePane="bottomRight" state="frozen"/>
      <selection pane="topLeft" activeCell="C1" sqref="C1"/>
      <selection pane="topRight" activeCell="AG1" sqref="AG1"/>
      <selection pane="bottomLeft" activeCell="C4" sqref="C4"/>
      <selection pane="bottomRight" activeCell="B4" sqref="B4"/>
    </sheetView>
  </sheetViews>
  <sheetFormatPr defaultColWidth="9.140625" defaultRowHeight="12.75"/>
  <cols>
    <col min="1" max="2" width="0" style="0" hidden="1" customWidth="1"/>
    <col min="3" max="3" width="4.28125" style="0" customWidth="1"/>
    <col min="4" max="4" width="5.00390625" style="0" bestFit="1" customWidth="1"/>
    <col min="5" max="5" width="36.57421875" style="0" customWidth="1"/>
    <col min="6" max="6" width="6.00390625" style="0" customWidth="1"/>
    <col min="7" max="26" width="5.00390625" style="0" customWidth="1"/>
    <col min="27" max="27" width="57.28125" style="0" customWidth="1"/>
  </cols>
  <sheetData>
    <row r="1" spans="3:27" ht="23.25" customHeight="1">
      <c r="C1" s="236" t="s">
        <v>24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115"/>
    </row>
    <row r="2" spans="3:32" s="100" customFormat="1" ht="18.75" customHeight="1">
      <c r="C2" s="233" t="s">
        <v>99</v>
      </c>
      <c r="D2" s="234"/>
      <c r="E2" s="234"/>
      <c r="F2" s="235"/>
      <c r="G2" s="232" t="s">
        <v>93</v>
      </c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116"/>
      <c r="AB2" s="102"/>
      <c r="AC2" s="102"/>
      <c r="AD2" s="102"/>
      <c r="AE2" s="102"/>
      <c r="AF2" s="102"/>
    </row>
    <row r="3" spans="1:32" s="100" customFormat="1" ht="15" customHeight="1">
      <c r="A3" s="101" t="s">
        <v>94</v>
      </c>
      <c r="B3" s="101" t="s">
        <v>95</v>
      </c>
      <c r="C3" s="104"/>
      <c r="D3" s="105" t="s">
        <v>96</v>
      </c>
      <c r="E3" s="105" t="s">
        <v>97</v>
      </c>
      <c r="F3" s="105" t="s">
        <v>98</v>
      </c>
      <c r="G3" s="105">
        <v>1</v>
      </c>
      <c r="H3" s="105">
        <v>2</v>
      </c>
      <c r="I3" s="105">
        <v>3</v>
      </c>
      <c r="J3" s="105">
        <v>4</v>
      </c>
      <c r="K3" s="105">
        <v>5</v>
      </c>
      <c r="L3" s="105">
        <v>6</v>
      </c>
      <c r="M3" s="105">
        <v>7</v>
      </c>
      <c r="N3" s="105">
        <v>8</v>
      </c>
      <c r="O3" s="105">
        <v>9</v>
      </c>
      <c r="P3" s="105">
        <v>10</v>
      </c>
      <c r="Q3" s="105">
        <v>11</v>
      </c>
      <c r="R3" s="105">
        <v>12</v>
      </c>
      <c r="S3" s="105">
        <v>13</v>
      </c>
      <c r="T3" s="105">
        <v>14</v>
      </c>
      <c r="U3" s="105">
        <v>15</v>
      </c>
      <c r="V3" s="105">
        <v>16</v>
      </c>
      <c r="W3" s="105">
        <v>17</v>
      </c>
      <c r="X3" s="105">
        <v>18</v>
      </c>
      <c r="Y3" s="105">
        <v>19</v>
      </c>
      <c r="Z3" s="105">
        <v>20</v>
      </c>
      <c r="AA3" s="117"/>
      <c r="AB3" s="101"/>
      <c r="AC3" s="101"/>
      <c r="AD3" s="101"/>
      <c r="AE3" s="101"/>
      <c r="AF3" s="101"/>
    </row>
    <row r="4" spans="3:14" ht="12.75">
      <c r="C4">
        <v>1</v>
      </c>
      <c r="D4">
        <v>211</v>
      </c>
      <c r="E4" t="s">
        <v>156</v>
      </c>
      <c r="G4">
        <v>4</v>
      </c>
      <c r="H4">
        <v>6</v>
      </c>
      <c r="I4">
        <v>4</v>
      </c>
      <c r="J4">
        <v>5</v>
      </c>
      <c r="K4">
        <v>8</v>
      </c>
      <c r="L4">
        <v>11</v>
      </c>
      <c r="M4">
        <v>6</v>
      </c>
      <c r="N4">
        <v>3</v>
      </c>
    </row>
    <row r="5" spans="3:14" ht="12.75">
      <c r="C5">
        <v>2</v>
      </c>
      <c r="D5">
        <v>194</v>
      </c>
      <c r="E5" t="s">
        <v>186</v>
      </c>
      <c r="G5">
        <v>6</v>
      </c>
      <c r="H5">
        <v>7</v>
      </c>
      <c r="I5">
        <v>8</v>
      </c>
      <c r="J5">
        <v>2</v>
      </c>
      <c r="K5">
        <v>3</v>
      </c>
      <c r="L5">
        <v>1</v>
      </c>
      <c r="M5">
        <v>3</v>
      </c>
      <c r="N5">
        <v>6</v>
      </c>
    </row>
    <row r="6" spans="3:14" ht="12.75">
      <c r="C6">
        <v>3</v>
      </c>
      <c r="D6">
        <v>145</v>
      </c>
      <c r="E6" t="s">
        <v>168</v>
      </c>
      <c r="G6">
        <v>9</v>
      </c>
      <c r="H6">
        <v>2</v>
      </c>
      <c r="I6">
        <v>3</v>
      </c>
      <c r="J6">
        <v>2</v>
      </c>
      <c r="L6">
        <v>1</v>
      </c>
      <c r="M6">
        <v>4</v>
      </c>
      <c r="N6">
        <v>2</v>
      </c>
    </row>
    <row r="7" spans="3:13" ht="12.75">
      <c r="C7">
        <v>4</v>
      </c>
      <c r="D7">
        <v>119</v>
      </c>
      <c r="E7" t="s">
        <v>273</v>
      </c>
      <c r="G7">
        <v>4</v>
      </c>
      <c r="H7">
        <v>3</v>
      </c>
      <c r="I7">
        <v>3</v>
      </c>
      <c r="J7">
        <v>4</v>
      </c>
      <c r="K7">
        <v>3</v>
      </c>
      <c r="M7">
        <v>4</v>
      </c>
    </row>
    <row r="8" spans="3:14" ht="12.75">
      <c r="C8">
        <v>4</v>
      </c>
      <c r="D8">
        <v>119</v>
      </c>
      <c r="E8" t="s">
        <v>140</v>
      </c>
      <c r="G8">
        <v>1</v>
      </c>
      <c r="H8">
        <v>2</v>
      </c>
      <c r="I8">
        <v>4</v>
      </c>
      <c r="J8">
        <v>6</v>
      </c>
      <c r="K8">
        <v>3</v>
      </c>
      <c r="L8">
        <v>7</v>
      </c>
      <c r="M8">
        <v>1</v>
      </c>
      <c r="N8">
        <v>6</v>
      </c>
    </row>
    <row r="9" spans="3:14" ht="12.75">
      <c r="C9">
        <v>6</v>
      </c>
      <c r="D9">
        <v>110</v>
      </c>
      <c r="E9" t="s">
        <v>138</v>
      </c>
      <c r="G9">
        <v>5</v>
      </c>
      <c r="H9">
        <v>3</v>
      </c>
      <c r="I9">
        <v>2</v>
      </c>
      <c r="J9">
        <v>1</v>
      </c>
      <c r="K9">
        <v>3</v>
      </c>
      <c r="L9">
        <v>3</v>
      </c>
      <c r="N9">
        <v>1</v>
      </c>
    </row>
    <row r="10" spans="3:14" ht="12.75">
      <c r="C10">
        <v>7</v>
      </c>
      <c r="D10">
        <v>106</v>
      </c>
      <c r="E10" t="s">
        <v>151</v>
      </c>
      <c r="G10">
        <v>2</v>
      </c>
      <c r="H10">
        <v>5</v>
      </c>
      <c r="I10">
        <v>3</v>
      </c>
      <c r="J10">
        <v>4</v>
      </c>
      <c r="K10">
        <v>3</v>
      </c>
      <c r="N10">
        <v>1</v>
      </c>
    </row>
    <row r="11" spans="3:14" ht="12.75">
      <c r="C11">
        <v>8</v>
      </c>
      <c r="D11">
        <v>90</v>
      </c>
      <c r="E11" t="s">
        <v>172</v>
      </c>
      <c r="G11">
        <v>2</v>
      </c>
      <c r="H11">
        <v>5</v>
      </c>
      <c r="I11">
        <v>1</v>
      </c>
      <c r="J11">
        <v>1</v>
      </c>
      <c r="K11">
        <v>3</v>
      </c>
      <c r="L11">
        <v>2</v>
      </c>
      <c r="M11">
        <v>2</v>
      </c>
      <c r="N11">
        <v>2</v>
      </c>
    </row>
    <row r="12" spans="3:14" ht="12.75">
      <c r="C12">
        <v>9</v>
      </c>
      <c r="D12">
        <v>88</v>
      </c>
      <c r="E12" t="s">
        <v>132</v>
      </c>
      <c r="G12">
        <v>2</v>
      </c>
      <c r="H12">
        <v>3</v>
      </c>
      <c r="I12">
        <v>5</v>
      </c>
      <c r="J12">
        <v>1</v>
      </c>
      <c r="K12">
        <v>2</v>
      </c>
      <c r="M12">
        <v>1</v>
      </c>
      <c r="N12">
        <v>2</v>
      </c>
    </row>
    <row r="13" spans="3:14" ht="12.75">
      <c r="C13">
        <v>10</v>
      </c>
      <c r="D13">
        <v>82</v>
      </c>
      <c r="E13" t="s">
        <v>158</v>
      </c>
      <c r="G13">
        <v>2</v>
      </c>
      <c r="H13">
        <v>1</v>
      </c>
      <c r="I13">
        <v>2</v>
      </c>
      <c r="J13">
        <v>4</v>
      </c>
      <c r="K13">
        <v>3</v>
      </c>
      <c r="M13">
        <v>4</v>
      </c>
      <c r="N13">
        <v>3</v>
      </c>
    </row>
    <row r="14" spans="3:13" ht="12.75">
      <c r="C14">
        <v>11</v>
      </c>
      <c r="D14">
        <v>69</v>
      </c>
      <c r="E14" t="s">
        <v>609</v>
      </c>
      <c r="G14">
        <v>3</v>
      </c>
      <c r="H14">
        <v>1</v>
      </c>
      <c r="I14">
        <v>1</v>
      </c>
      <c r="J14">
        <v>3</v>
      </c>
      <c r="K14">
        <v>1</v>
      </c>
      <c r="L14">
        <v>1</v>
      </c>
      <c r="M14">
        <v>2</v>
      </c>
    </row>
    <row r="15" spans="3:14" ht="12.75">
      <c r="C15">
        <v>12</v>
      </c>
      <c r="D15">
        <v>60</v>
      </c>
      <c r="E15" t="s">
        <v>144</v>
      </c>
      <c r="G15">
        <v>1</v>
      </c>
      <c r="H15">
        <v>3</v>
      </c>
      <c r="J15">
        <v>1</v>
      </c>
      <c r="K15">
        <v>3</v>
      </c>
      <c r="L15">
        <v>1</v>
      </c>
      <c r="M15">
        <v>3</v>
      </c>
      <c r="N15">
        <v>3</v>
      </c>
    </row>
    <row r="16" spans="3:14" ht="12.75">
      <c r="C16">
        <v>13</v>
      </c>
      <c r="D16">
        <v>50</v>
      </c>
      <c r="E16" t="s">
        <v>181</v>
      </c>
      <c r="I16">
        <v>2</v>
      </c>
      <c r="J16">
        <v>2</v>
      </c>
      <c r="K16">
        <v>2</v>
      </c>
      <c r="L16">
        <v>4</v>
      </c>
      <c r="M16">
        <v>3</v>
      </c>
      <c r="N16">
        <v>2</v>
      </c>
    </row>
    <row r="17" spans="3:14" ht="12.75">
      <c r="C17">
        <v>14</v>
      </c>
      <c r="D17">
        <v>44</v>
      </c>
      <c r="E17" t="s">
        <v>221</v>
      </c>
      <c r="H17">
        <v>3</v>
      </c>
      <c r="I17">
        <v>1</v>
      </c>
      <c r="J17">
        <v>1</v>
      </c>
      <c r="K17">
        <v>1</v>
      </c>
      <c r="L17">
        <v>2</v>
      </c>
      <c r="N17">
        <v>2</v>
      </c>
    </row>
    <row r="18" spans="3:14" ht="12.75">
      <c r="C18">
        <v>15</v>
      </c>
      <c r="D18">
        <v>42</v>
      </c>
      <c r="E18" t="s">
        <v>310</v>
      </c>
      <c r="G18">
        <v>1</v>
      </c>
      <c r="I18">
        <v>2</v>
      </c>
      <c r="J18">
        <v>3</v>
      </c>
      <c r="M18">
        <v>2</v>
      </c>
      <c r="N18">
        <v>1</v>
      </c>
    </row>
    <row r="19" spans="3:14" ht="12.75">
      <c r="C19">
        <v>16</v>
      </c>
      <c r="D19">
        <v>36</v>
      </c>
      <c r="E19" t="s">
        <v>193</v>
      </c>
      <c r="J19">
        <v>2</v>
      </c>
      <c r="K19">
        <v>2</v>
      </c>
      <c r="L19">
        <v>3</v>
      </c>
      <c r="M19">
        <v>3</v>
      </c>
      <c r="N19">
        <v>3</v>
      </c>
    </row>
    <row r="20" spans="3:14" ht="12.75">
      <c r="C20">
        <v>17</v>
      </c>
      <c r="D20">
        <v>26</v>
      </c>
      <c r="E20" t="s">
        <v>179</v>
      </c>
      <c r="I20">
        <v>1</v>
      </c>
      <c r="K20">
        <v>1</v>
      </c>
      <c r="L20">
        <v>3</v>
      </c>
      <c r="M20">
        <v>2</v>
      </c>
      <c r="N20">
        <v>3</v>
      </c>
    </row>
    <row r="21" spans="3:13" ht="12.75">
      <c r="C21">
        <v>18</v>
      </c>
      <c r="D21">
        <v>17</v>
      </c>
      <c r="E21" t="s">
        <v>245</v>
      </c>
      <c r="I21">
        <v>1</v>
      </c>
      <c r="J21">
        <v>1</v>
      </c>
      <c r="K21">
        <v>1</v>
      </c>
      <c r="M21">
        <v>1</v>
      </c>
    </row>
    <row r="22" spans="3:9" ht="12.75">
      <c r="C22">
        <v>19</v>
      </c>
      <c r="D22">
        <v>16</v>
      </c>
      <c r="E22" t="s">
        <v>474</v>
      </c>
      <c r="G22">
        <v>1</v>
      </c>
      <c r="I22">
        <v>1</v>
      </c>
    </row>
    <row r="23" spans="3:14" ht="12.75">
      <c r="C23">
        <v>20</v>
      </c>
      <c r="D23">
        <v>12</v>
      </c>
      <c r="E23" t="s">
        <v>267</v>
      </c>
      <c r="K23">
        <v>1</v>
      </c>
      <c r="L23">
        <v>2</v>
      </c>
      <c r="N23">
        <v>2</v>
      </c>
    </row>
    <row r="24" spans="3:13" ht="12.75">
      <c r="C24">
        <v>20</v>
      </c>
      <c r="D24">
        <v>12</v>
      </c>
      <c r="E24" t="s">
        <v>607</v>
      </c>
      <c r="G24">
        <v>1</v>
      </c>
      <c r="M24">
        <v>1</v>
      </c>
    </row>
    <row r="25" spans="3:14" ht="12.75">
      <c r="C25">
        <v>22</v>
      </c>
      <c r="D25">
        <v>9</v>
      </c>
      <c r="E25" t="s">
        <v>162</v>
      </c>
      <c r="J25">
        <v>1</v>
      </c>
      <c r="L25">
        <v>1</v>
      </c>
      <c r="N25">
        <v>1</v>
      </c>
    </row>
    <row r="26" spans="3:12" ht="12.75">
      <c r="C26">
        <v>23</v>
      </c>
      <c r="D26">
        <v>7</v>
      </c>
      <c r="E26" t="s">
        <v>166</v>
      </c>
      <c r="K26">
        <v>1</v>
      </c>
      <c r="L26">
        <v>1</v>
      </c>
    </row>
    <row r="27" spans="3:14" ht="12.75">
      <c r="C27">
        <v>24</v>
      </c>
      <c r="D27">
        <v>5</v>
      </c>
      <c r="E27" t="s">
        <v>247</v>
      </c>
      <c r="M27">
        <v>2</v>
      </c>
      <c r="N27">
        <v>1</v>
      </c>
    </row>
    <row r="28" spans="3:12" ht="12.75">
      <c r="C28">
        <v>25</v>
      </c>
      <c r="D28">
        <v>3</v>
      </c>
      <c r="E28" t="s">
        <v>149</v>
      </c>
      <c r="L28">
        <v>1</v>
      </c>
    </row>
  </sheetData>
  <mergeCells count="3">
    <mergeCell ref="G2:Z2"/>
    <mergeCell ref="C2:F2"/>
    <mergeCell ref="C1:Z1"/>
  </mergeCells>
  <hyperlinks>
    <hyperlink ref="C1" location="MENU2!A1" display="VISSZA / BACK"/>
  </hyperlinks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 codeName="Munka102"/>
  <dimension ref="A1:AU4"/>
  <sheetViews>
    <sheetView showRowColHeaders="0" showZeros="0" defaultGridColor="0" colorId="55" workbookViewId="0" topLeftCell="A1">
      <pane xSplit="51" ySplit="3" topLeftCell="AZ4" activePane="bottomRight" state="frozen"/>
      <selection pane="topLeft" activeCell="A1" sqref="A1"/>
      <selection pane="topRight" activeCell="AZ1" sqref="AZ1"/>
      <selection pane="bottomLeft" activeCell="A4" sqref="A4"/>
      <selection pane="bottomRight" activeCell="A1" sqref="A1:AU1"/>
    </sheetView>
  </sheetViews>
  <sheetFormatPr defaultColWidth="9.140625" defaultRowHeight="12.75"/>
  <cols>
    <col min="1" max="1" width="4.421875" style="0" customWidth="1"/>
    <col min="2" max="2" width="5.421875" style="0" customWidth="1"/>
    <col min="3" max="4" width="0" style="0" hidden="1" customWidth="1"/>
    <col min="5" max="5" width="21.57421875" style="0" customWidth="1"/>
    <col min="6" max="6" width="7.421875" style="0" customWidth="1"/>
    <col min="7" max="7" width="0" style="0" hidden="1" customWidth="1"/>
    <col min="8" max="8" width="30.00390625" style="0" customWidth="1"/>
    <col min="9" max="9" width="5.8515625" style="0" customWidth="1"/>
    <col min="10" max="27" width="0" style="0" hidden="1" customWidth="1"/>
    <col min="28" max="47" width="3.57421875" style="0" customWidth="1"/>
    <col min="48" max="48" width="71.140625" style="0" customWidth="1"/>
  </cols>
  <sheetData>
    <row r="1" spans="1:47" ht="23.25" customHeight="1">
      <c r="A1" s="236" t="s">
        <v>24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</row>
    <row r="2" spans="1:47" s="106" customFormat="1" ht="18.75" customHeight="1">
      <c r="A2" s="233" t="s">
        <v>103</v>
      </c>
      <c r="B2" s="234"/>
      <c r="C2" s="234"/>
      <c r="D2" s="234"/>
      <c r="E2" s="234"/>
      <c r="F2" s="234"/>
      <c r="G2" s="234"/>
      <c r="H2" s="234"/>
      <c r="I2" s="234"/>
      <c r="AB2" s="238" t="s">
        <v>100</v>
      </c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40"/>
    </row>
    <row r="3" spans="1:47" s="106" customFormat="1" ht="15" customHeight="1">
      <c r="A3" s="105"/>
      <c r="B3" s="105" t="s">
        <v>96</v>
      </c>
      <c r="C3" s="105"/>
      <c r="D3" s="105"/>
      <c r="E3" s="105" t="s">
        <v>101</v>
      </c>
      <c r="F3" s="105"/>
      <c r="G3" s="105"/>
      <c r="H3" s="105" t="s">
        <v>102</v>
      </c>
      <c r="I3" s="105" t="s">
        <v>98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3"/>
      <c r="AB3" s="114">
        <v>1</v>
      </c>
      <c r="AC3" s="114">
        <v>2</v>
      </c>
      <c r="AD3" s="114">
        <v>3</v>
      </c>
      <c r="AE3" s="114">
        <v>4</v>
      </c>
      <c r="AF3" s="114">
        <v>5</v>
      </c>
      <c r="AG3" s="114">
        <v>6</v>
      </c>
      <c r="AH3" s="114">
        <v>7</v>
      </c>
      <c r="AI3" s="114">
        <v>8</v>
      </c>
      <c r="AJ3" s="114">
        <v>9</v>
      </c>
      <c r="AK3" s="114">
        <v>10</v>
      </c>
      <c r="AL3" s="114">
        <v>11</v>
      </c>
      <c r="AM3" s="114">
        <v>12</v>
      </c>
      <c r="AN3" s="114">
        <v>13</v>
      </c>
      <c r="AO3" s="114">
        <v>14</v>
      </c>
      <c r="AP3" s="114">
        <v>15</v>
      </c>
      <c r="AQ3" s="114">
        <v>16</v>
      </c>
      <c r="AR3" s="114">
        <v>17</v>
      </c>
      <c r="AS3" s="114">
        <v>18</v>
      </c>
      <c r="AT3" s="114">
        <v>19</v>
      </c>
      <c r="AU3" s="114">
        <v>20</v>
      </c>
    </row>
    <row r="4" spans="1:46" s="108" customFormat="1" ht="13.5" customHeight="1">
      <c r="A4" s="103"/>
      <c r="B4" s="101"/>
      <c r="E4" s="109"/>
      <c r="F4" s="107"/>
      <c r="G4" s="107"/>
      <c r="H4" s="110"/>
      <c r="I4" s="103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</row>
  </sheetData>
  <mergeCells count="3">
    <mergeCell ref="AB2:AU2"/>
    <mergeCell ref="A1:AU1"/>
    <mergeCell ref="A2:I2"/>
  </mergeCells>
  <hyperlinks>
    <hyperlink ref="A1" location="MENU2!A1" display="VISSZA / BACK"/>
  </hyperlinks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 codeName="Munka103"/>
  <dimension ref="A1:AV428"/>
  <sheetViews>
    <sheetView showRowColHeaders="0" defaultGridColor="0" colorId="22" workbookViewId="0" topLeftCell="A1">
      <pane xSplit="52" ySplit="3" topLeftCell="BA4" activePane="bottomRight" state="frozen"/>
      <selection pane="topLeft" activeCell="A1" sqref="A1"/>
      <selection pane="topRight" activeCell="BA1" sqref="BA1"/>
      <selection pane="bottomLeft" activeCell="A4" sqref="A4"/>
      <selection pane="bottomRight" activeCell="B4" sqref="B4"/>
    </sheetView>
  </sheetViews>
  <sheetFormatPr defaultColWidth="9.140625" defaultRowHeight="12.75"/>
  <cols>
    <col min="1" max="1" width="3.28125" style="0" hidden="1" customWidth="1"/>
    <col min="2" max="2" width="5.8515625" style="122" customWidth="1"/>
    <col min="3" max="3" width="4.140625" style="0" hidden="1" customWidth="1"/>
    <col min="4" max="4" width="24.7109375" style="0" customWidth="1"/>
    <col min="5" max="5" width="6.7109375" style="120" customWidth="1"/>
    <col min="6" max="6" width="7.421875" style="0" hidden="1" customWidth="1"/>
    <col min="7" max="7" width="32.421875" style="0" customWidth="1"/>
    <col min="8" max="8" width="10.00390625" style="122" customWidth="1"/>
    <col min="9" max="9" width="5.8515625" style="0" hidden="1" customWidth="1"/>
    <col min="10" max="10" width="30.00390625" style="138" customWidth="1"/>
    <col min="11" max="26" width="9.140625" style="0" hidden="1" customWidth="1"/>
    <col min="27" max="27" width="6.00390625" style="0" hidden="1" customWidth="1"/>
    <col min="28" max="40" width="3.57421875" style="0" hidden="1" customWidth="1"/>
    <col min="41" max="41" width="11.140625" style="135" customWidth="1"/>
    <col min="42" max="42" width="8.421875" style="136" customWidth="1"/>
    <col min="43" max="43" width="48.8515625" style="133" hidden="1" customWidth="1"/>
    <col min="44" max="44" width="3.57421875" style="133" hidden="1" customWidth="1"/>
    <col min="45" max="47" width="3.57421875" style="133" customWidth="1"/>
    <col min="48" max="48" width="71.140625" style="133" customWidth="1"/>
  </cols>
  <sheetData>
    <row r="1" spans="1:48" s="100" customFormat="1" ht="23.25" customHeight="1">
      <c r="A1" s="244" t="s">
        <v>24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124"/>
      <c r="AR1" s="124"/>
      <c r="AS1" s="124"/>
      <c r="AT1" s="124"/>
      <c r="AU1" s="124"/>
      <c r="AV1" s="128"/>
    </row>
    <row r="2" spans="1:48" s="106" customFormat="1" ht="18.75" customHeight="1">
      <c r="A2" s="242" t="s">
        <v>104</v>
      </c>
      <c r="B2" s="243"/>
      <c r="C2" s="243"/>
      <c r="D2" s="243"/>
      <c r="E2" s="243"/>
      <c r="F2" s="243"/>
      <c r="G2" s="243"/>
      <c r="H2" s="243"/>
      <c r="I2" s="243"/>
      <c r="J2" s="137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23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34"/>
      <c r="AP2" s="134"/>
      <c r="AQ2" s="129"/>
      <c r="AR2" s="129"/>
      <c r="AS2" s="129"/>
      <c r="AT2" s="129"/>
      <c r="AU2" s="129"/>
      <c r="AV2" s="130"/>
    </row>
    <row r="3" spans="1:48" s="121" customFormat="1" ht="15" customHeight="1">
      <c r="A3" s="112"/>
      <c r="B3" s="105"/>
      <c r="C3" s="105"/>
      <c r="D3" s="105" t="s">
        <v>101</v>
      </c>
      <c r="E3" s="105"/>
      <c r="F3" s="105"/>
      <c r="G3" s="105" t="s">
        <v>102</v>
      </c>
      <c r="H3" s="105" t="s">
        <v>98</v>
      </c>
      <c r="I3" s="126"/>
      <c r="J3" s="105" t="s">
        <v>29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27" t="s">
        <v>108</v>
      </c>
      <c r="AP3" s="105" t="s">
        <v>96</v>
      </c>
      <c r="AQ3" s="131"/>
      <c r="AR3" s="131"/>
      <c r="AS3" s="131"/>
      <c r="AT3" s="131"/>
      <c r="AU3" s="131"/>
      <c r="AV3" s="132"/>
    </row>
    <row r="4" spans="1:47" s="146" customFormat="1" ht="13.5" customHeight="1">
      <c r="A4" s="101">
        <v>1</v>
      </c>
      <c r="B4" s="103">
        <v>1</v>
      </c>
      <c r="C4" s="107">
        <v>2</v>
      </c>
      <c r="D4" s="146" t="s">
        <v>160</v>
      </c>
      <c r="E4" s="107">
        <v>2003</v>
      </c>
      <c r="F4" s="107">
        <v>1</v>
      </c>
      <c r="G4" s="109" t="s">
        <v>138</v>
      </c>
      <c r="H4" s="103" t="s">
        <v>723</v>
      </c>
      <c r="I4" s="101">
        <v>13</v>
      </c>
      <c r="J4" s="147" t="s">
        <v>672</v>
      </c>
      <c r="K4" s="148">
        <v>1</v>
      </c>
      <c r="L4" s="149">
        <v>3889</v>
      </c>
      <c r="M4" s="149">
        <v>0</v>
      </c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50"/>
      <c r="AP4" s="151">
        <v>473</v>
      </c>
      <c r="AQ4" s="152">
        <v>21</v>
      </c>
      <c r="AR4" s="152">
        <v>2</v>
      </c>
      <c r="AS4" s="152"/>
      <c r="AT4" s="152"/>
      <c r="AU4" s="148"/>
    </row>
    <row r="5" spans="1:44" ht="12.75">
      <c r="A5">
        <v>2</v>
      </c>
      <c r="B5" s="122">
        <v>2</v>
      </c>
      <c r="C5">
        <v>6</v>
      </c>
      <c r="D5" t="s">
        <v>169</v>
      </c>
      <c r="E5" s="120">
        <v>2003</v>
      </c>
      <c r="F5">
        <v>1</v>
      </c>
      <c r="G5" t="s">
        <v>151</v>
      </c>
      <c r="H5" s="122" t="s">
        <v>723</v>
      </c>
      <c r="I5">
        <v>7</v>
      </c>
      <c r="J5" s="138" t="s">
        <v>668</v>
      </c>
      <c r="K5">
        <v>12</v>
      </c>
      <c r="L5">
        <v>4791</v>
      </c>
      <c r="M5">
        <v>0</v>
      </c>
      <c r="AP5" s="136">
        <v>409</v>
      </c>
      <c r="AQ5" s="133">
        <v>22</v>
      </c>
      <c r="AR5" s="133">
        <v>2</v>
      </c>
    </row>
    <row r="6" spans="1:44" ht="12.75">
      <c r="A6">
        <v>1</v>
      </c>
      <c r="B6" s="122">
        <v>3</v>
      </c>
      <c r="C6">
        <v>6</v>
      </c>
      <c r="D6" t="s">
        <v>167</v>
      </c>
      <c r="E6" s="120">
        <v>2003</v>
      </c>
      <c r="F6">
        <v>1</v>
      </c>
      <c r="G6" t="s">
        <v>168</v>
      </c>
      <c r="H6" s="122" t="s">
        <v>723</v>
      </c>
      <c r="I6">
        <v>7</v>
      </c>
      <c r="J6" s="138" t="s">
        <v>668</v>
      </c>
      <c r="K6">
        <v>10</v>
      </c>
      <c r="L6">
        <v>4623</v>
      </c>
      <c r="M6">
        <v>0</v>
      </c>
      <c r="AP6" s="136">
        <v>397</v>
      </c>
      <c r="AQ6" s="133">
        <v>21</v>
      </c>
      <c r="AR6" s="133">
        <v>2</v>
      </c>
    </row>
    <row r="7" spans="1:44" ht="12.75">
      <c r="A7">
        <v>4</v>
      </c>
      <c r="B7" s="122">
        <v>4</v>
      </c>
      <c r="C7">
        <v>6</v>
      </c>
      <c r="D7" t="s">
        <v>608</v>
      </c>
      <c r="E7" s="120">
        <v>2003</v>
      </c>
      <c r="F7">
        <v>1</v>
      </c>
      <c r="G7" t="s">
        <v>609</v>
      </c>
      <c r="H7" s="122" t="s">
        <v>723</v>
      </c>
      <c r="I7">
        <v>7</v>
      </c>
      <c r="J7" s="138" t="s">
        <v>668</v>
      </c>
      <c r="K7">
        <v>23</v>
      </c>
      <c r="L7">
        <v>4856</v>
      </c>
      <c r="M7">
        <v>0</v>
      </c>
      <c r="AP7" s="136">
        <v>395</v>
      </c>
      <c r="AQ7" s="133">
        <v>25</v>
      </c>
      <c r="AR7" s="133">
        <v>2</v>
      </c>
    </row>
    <row r="8" spans="1:44" ht="12.75">
      <c r="A8">
        <v>6</v>
      </c>
      <c r="B8" s="122">
        <v>5</v>
      </c>
      <c r="C8">
        <v>1</v>
      </c>
      <c r="D8" t="s">
        <v>175</v>
      </c>
      <c r="E8" s="120">
        <v>2003</v>
      </c>
      <c r="F8">
        <v>1</v>
      </c>
      <c r="G8" t="s">
        <v>156</v>
      </c>
      <c r="H8" s="122" t="s">
        <v>723</v>
      </c>
      <c r="I8">
        <v>7</v>
      </c>
      <c r="J8" s="138" t="s">
        <v>670</v>
      </c>
      <c r="K8">
        <v>3</v>
      </c>
      <c r="L8">
        <v>4963</v>
      </c>
      <c r="M8">
        <v>0</v>
      </c>
      <c r="AP8" s="136">
        <v>354</v>
      </c>
      <c r="AQ8" s="133">
        <v>34</v>
      </c>
      <c r="AR8" s="133">
        <v>2</v>
      </c>
    </row>
    <row r="9" spans="1:44" ht="12.75">
      <c r="A9">
        <v>5</v>
      </c>
      <c r="B9" s="122">
        <v>6</v>
      </c>
      <c r="C9">
        <v>2</v>
      </c>
      <c r="D9" t="s">
        <v>159</v>
      </c>
      <c r="E9" s="120">
        <v>2003</v>
      </c>
      <c r="F9">
        <v>1</v>
      </c>
      <c r="G9" t="s">
        <v>138</v>
      </c>
      <c r="H9" s="122" t="s">
        <v>723</v>
      </c>
      <c r="I9">
        <v>7</v>
      </c>
      <c r="J9" s="138" t="s">
        <v>670</v>
      </c>
      <c r="K9">
        <v>1</v>
      </c>
      <c r="L9">
        <v>4937</v>
      </c>
      <c r="M9">
        <v>0</v>
      </c>
      <c r="AP9" s="136">
        <v>352</v>
      </c>
      <c r="AQ9" s="133">
        <v>33</v>
      </c>
      <c r="AR9" s="133">
        <v>2</v>
      </c>
    </row>
    <row r="10" spans="1:44" ht="12.75">
      <c r="A10">
        <v>9</v>
      </c>
      <c r="B10" s="122">
        <v>7</v>
      </c>
      <c r="C10">
        <v>3</v>
      </c>
      <c r="D10" t="s">
        <v>192</v>
      </c>
      <c r="E10" s="120">
        <v>2003</v>
      </c>
      <c r="F10">
        <v>1</v>
      </c>
      <c r="G10" t="s">
        <v>193</v>
      </c>
      <c r="H10" s="122" t="s">
        <v>723</v>
      </c>
      <c r="I10">
        <v>1</v>
      </c>
      <c r="J10" s="138" t="s">
        <v>674</v>
      </c>
      <c r="K10">
        <v>21</v>
      </c>
      <c r="L10">
        <v>5935</v>
      </c>
      <c r="M10">
        <v>0</v>
      </c>
      <c r="AP10" s="136">
        <v>279</v>
      </c>
      <c r="AQ10" s="133">
        <v>33</v>
      </c>
      <c r="AR10" s="133">
        <v>2</v>
      </c>
    </row>
    <row r="11" spans="1:44" ht="12.75">
      <c r="A11">
        <v>8</v>
      </c>
      <c r="B11" s="122">
        <v>8</v>
      </c>
      <c r="C11">
        <v>1</v>
      </c>
      <c r="D11" t="s">
        <v>147</v>
      </c>
      <c r="E11" s="120">
        <v>2003</v>
      </c>
      <c r="F11">
        <v>1</v>
      </c>
      <c r="G11" t="s">
        <v>138</v>
      </c>
      <c r="H11" s="122" t="s">
        <v>723</v>
      </c>
      <c r="I11">
        <v>7</v>
      </c>
      <c r="J11" s="138" t="s">
        <v>668</v>
      </c>
      <c r="K11">
        <v>1</v>
      </c>
      <c r="L11">
        <v>5518</v>
      </c>
      <c r="M11">
        <v>0</v>
      </c>
      <c r="AP11" s="136">
        <v>253</v>
      </c>
      <c r="AQ11" s="133">
        <v>13</v>
      </c>
      <c r="AR11" s="133">
        <v>2</v>
      </c>
    </row>
    <row r="12" spans="1:44" ht="12.75">
      <c r="A12">
        <v>11</v>
      </c>
      <c r="B12" s="122">
        <v>9</v>
      </c>
      <c r="C12">
        <v>4</v>
      </c>
      <c r="D12" t="s">
        <v>148</v>
      </c>
      <c r="E12" s="120">
        <v>2003</v>
      </c>
      <c r="F12">
        <v>1</v>
      </c>
      <c r="G12" t="s">
        <v>149</v>
      </c>
      <c r="H12" s="122" t="s">
        <v>723</v>
      </c>
      <c r="I12">
        <v>13</v>
      </c>
      <c r="J12" s="138" t="s">
        <v>669</v>
      </c>
      <c r="K12">
        <v>2</v>
      </c>
      <c r="L12">
        <v>5199</v>
      </c>
      <c r="M12">
        <v>0</v>
      </c>
      <c r="AP12" s="136">
        <v>210</v>
      </c>
      <c r="AQ12" s="133">
        <v>15</v>
      </c>
      <c r="AR12" s="133">
        <v>2</v>
      </c>
    </row>
    <row r="13" spans="1:44" ht="12.75">
      <c r="A13">
        <v>11</v>
      </c>
      <c r="B13" s="122">
        <v>10</v>
      </c>
      <c r="C13">
        <v>2</v>
      </c>
      <c r="D13" t="s">
        <v>137</v>
      </c>
      <c r="E13" s="120">
        <v>2003</v>
      </c>
      <c r="F13">
        <v>1</v>
      </c>
      <c r="G13" t="s">
        <v>138</v>
      </c>
      <c r="H13" s="122" t="s">
        <v>723</v>
      </c>
      <c r="I13">
        <v>1</v>
      </c>
      <c r="J13" s="138" t="s">
        <v>674</v>
      </c>
      <c r="K13">
        <v>1</v>
      </c>
      <c r="L13">
        <v>10306</v>
      </c>
      <c r="M13">
        <v>0</v>
      </c>
      <c r="AP13" s="136">
        <v>208</v>
      </c>
      <c r="AQ13" s="133">
        <v>15</v>
      </c>
      <c r="AR13" s="133">
        <v>2</v>
      </c>
    </row>
    <row r="14" spans="1:44" ht="12.75">
      <c r="A14">
        <v>8</v>
      </c>
      <c r="B14" s="122">
        <v>11</v>
      </c>
      <c r="C14">
        <v>4</v>
      </c>
      <c r="D14" t="s">
        <v>155</v>
      </c>
      <c r="E14" s="120">
        <v>2003</v>
      </c>
      <c r="F14">
        <v>1</v>
      </c>
      <c r="G14" t="s">
        <v>156</v>
      </c>
      <c r="H14" s="122" t="s">
        <v>723</v>
      </c>
      <c r="I14">
        <v>1</v>
      </c>
      <c r="J14" s="138" t="s">
        <v>675</v>
      </c>
      <c r="K14">
        <v>3</v>
      </c>
      <c r="L14">
        <v>5866</v>
      </c>
      <c r="M14">
        <v>0</v>
      </c>
      <c r="AP14" s="136">
        <v>199</v>
      </c>
      <c r="AQ14" s="133">
        <v>13</v>
      </c>
      <c r="AR14" s="133">
        <v>2</v>
      </c>
    </row>
    <row r="15" spans="1:44" ht="12.75">
      <c r="A15">
        <v>7</v>
      </c>
      <c r="B15" s="122">
        <v>12</v>
      </c>
      <c r="C15">
        <v>3</v>
      </c>
      <c r="D15" t="s">
        <v>562</v>
      </c>
      <c r="E15" s="120">
        <v>2003</v>
      </c>
      <c r="F15">
        <v>1</v>
      </c>
      <c r="G15" t="s">
        <v>158</v>
      </c>
      <c r="H15" s="122" t="s">
        <v>723</v>
      </c>
      <c r="I15">
        <v>7</v>
      </c>
      <c r="J15" s="138" t="s">
        <v>673</v>
      </c>
      <c r="K15">
        <v>14</v>
      </c>
      <c r="L15">
        <v>5304</v>
      </c>
      <c r="M15">
        <v>0</v>
      </c>
      <c r="AP15" s="136">
        <v>194</v>
      </c>
      <c r="AQ15" s="133">
        <v>12</v>
      </c>
      <c r="AR15" s="133">
        <v>2</v>
      </c>
    </row>
    <row r="16" spans="1:44" ht="12.75">
      <c r="A16">
        <v>10</v>
      </c>
      <c r="B16" s="122">
        <v>13</v>
      </c>
      <c r="C16">
        <v>4</v>
      </c>
      <c r="D16" t="s">
        <v>146</v>
      </c>
      <c r="E16" s="120">
        <v>2003</v>
      </c>
      <c r="F16">
        <v>1</v>
      </c>
      <c r="G16" t="s">
        <v>132</v>
      </c>
      <c r="H16" s="122" t="s">
        <v>723</v>
      </c>
      <c r="I16">
        <v>1</v>
      </c>
      <c r="J16" s="138" t="s">
        <v>671</v>
      </c>
      <c r="K16">
        <v>13</v>
      </c>
      <c r="L16">
        <v>10227</v>
      </c>
      <c r="M16">
        <v>0</v>
      </c>
      <c r="AP16" s="136">
        <v>193</v>
      </c>
      <c r="AQ16" s="133">
        <v>34</v>
      </c>
      <c r="AR16" s="133">
        <v>2</v>
      </c>
    </row>
    <row r="17" spans="1:44" ht="12.75">
      <c r="A17">
        <v>16</v>
      </c>
      <c r="B17" s="122">
        <v>14</v>
      </c>
      <c r="C17">
        <v>5</v>
      </c>
      <c r="D17" t="s">
        <v>157</v>
      </c>
      <c r="E17" s="120">
        <v>2003</v>
      </c>
      <c r="F17">
        <v>1</v>
      </c>
      <c r="G17" t="s">
        <v>158</v>
      </c>
      <c r="H17" s="122" t="s">
        <v>723</v>
      </c>
      <c r="I17">
        <v>7</v>
      </c>
      <c r="J17" s="138" t="s">
        <v>668</v>
      </c>
      <c r="K17">
        <v>14</v>
      </c>
      <c r="L17">
        <v>10298</v>
      </c>
      <c r="M17">
        <v>0</v>
      </c>
      <c r="AP17" s="136">
        <v>174</v>
      </c>
      <c r="AQ17" s="133">
        <v>52</v>
      </c>
      <c r="AR17" s="133">
        <v>2</v>
      </c>
    </row>
    <row r="18" spans="1:44" ht="12.75">
      <c r="A18">
        <v>12</v>
      </c>
      <c r="B18" s="122">
        <v>15</v>
      </c>
      <c r="C18">
        <v>2</v>
      </c>
      <c r="D18" t="s">
        <v>135</v>
      </c>
      <c r="E18" s="120">
        <v>2003</v>
      </c>
      <c r="F18">
        <v>1</v>
      </c>
      <c r="G18" t="s">
        <v>132</v>
      </c>
      <c r="H18" s="122" t="s">
        <v>723</v>
      </c>
      <c r="I18">
        <v>1</v>
      </c>
      <c r="J18" s="138" t="s">
        <v>671</v>
      </c>
      <c r="K18">
        <v>13</v>
      </c>
      <c r="L18">
        <v>10627</v>
      </c>
      <c r="M18">
        <v>0</v>
      </c>
      <c r="AP18" s="136">
        <v>165</v>
      </c>
      <c r="AQ18" s="133">
        <v>16</v>
      </c>
      <c r="AR18" s="133">
        <v>2</v>
      </c>
    </row>
    <row r="19" spans="1:44" ht="12.75">
      <c r="A19">
        <v>10</v>
      </c>
      <c r="B19" s="122">
        <v>16</v>
      </c>
      <c r="C19">
        <v>4</v>
      </c>
      <c r="D19" t="s">
        <v>553</v>
      </c>
      <c r="E19" s="120">
        <v>2003</v>
      </c>
      <c r="F19">
        <v>1</v>
      </c>
      <c r="G19" t="s">
        <v>186</v>
      </c>
      <c r="H19" s="122" t="s">
        <v>723</v>
      </c>
      <c r="I19">
        <v>7</v>
      </c>
      <c r="J19" s="138" t="s">
        <v>673</v>
      </c>
      <c r="K19">
        <v>7</v>
      </c>
      <c r="L19">
        <v>5641</v>
      </c>
      <c r="M19">
        <v>0</v>
      </c>
      <c r="AP19" s="136">
        <v>158</v>
      </c>
      <c r="AQ19" s="133">
        <v>34</v>
      </c>
      <c r="AR19" s="133">
        <v>2</v>
      </c>
    </row>
    <row r="20" spans="1:44" ht="12.75">
      <c r="A20">
        <v>9</v>
      </c>
      <c r="B20" s="122">
        <v>17</v>
      </c>
      <c r="C20">
        <v>6</v>
      </c>
      <c r="D20" t="s">
        <v>556</v>
      </c>
      <c r="E20" s="120">
        <v>2003</v>
      </c>
      <c r="F20">
        <v>1</v>
      </c>
      <c r="G20" t="s">
        <v>186</v>
      </c>
      <c r="H20" s="122" t="s">
        <v>723</v>
      </c>
      <c r="I20">
        <v>7</v>
      </c>
      <c r="J20" s="138" t="s">
        <v>673</v>
      </c>
      <c r="K20">
        <v>7</v>
      </c>
      <c r="L20">
        <v>5534</v>
      </c>
      <c r="M20">
        <v>0</v>
      </c>
      <c r="AP20" s="136">
        <v>148</v>
      </c>
      <c r="AQ20" s="133">
        <v>33</v>
      </c>
      <c r="AR20" s="133">
        <v>2</v>
      </c>
    </row>
    <row r="21" spans="1:44" ht="12.75">
      <c r="A21">
        <v>12</v>
      </c>
      <c r="B21" s="122">
        <v>18</v>
      </c>
      <c r="C21">
        <v>4</v>
      </c>
      <c r="D21" t="s">
        <v>550</v>
      </c>
      <c r="E21" s="120">
        <v>2003</v>
      </c>
      <c r="F21">
        <v>1</v>
      </c>
      <c r="G21" t="s">
        <v>172</v>
      </c>
      <c r="H21" s="122" t="s">
        <v>723</v>
      </c>
      <c r="I21">
        <v>7</v>
      </c>
      <c r="J21" s="138" t="s">
        <v>673</v>
      </c>
      <c r="K21">
        <v>6</v>
      </c>
      <c r="L21">
        <v>5853</v>
      </c>
      <c r="M21">
        <v>0</v>
      </c>
      <c r="AP21" s="136">
        <v>130</v>
      </c>
      <c r="AQ21" s="133">
        <v>16</v>
      </c>
      <c r="AR21" s="133">
        <v>2</v>
      </c>
    </row>
    <row r="22" spans="1:44" ht="12.75">
      <c r="A22">
        <v>13</v>
      </c>
      <c r="B22" s="122">
        <v>19</v>
      </c>
      <c r="C22">
        <v>5</v>
      </c>
      <c r="D22" t="s">
        <v>552</v>
      </c>
      <c r="E22" s="120">
        <v>2003</v>
      </c>
      <c r="F22">
        <v>1</v>
      </c>
      <c r="G22" t="s">
        <v>172</v>
      </c>
      <c r="H22" s="122" t="s">
        <v>723</v>
      </c>
      <c r="I22">
        <v>7</v>
      </c>
      <c r="J22" s="138" t="s">
        <v>673</v>
      </c>
      <c r="K22">
        <v>6</v>
      </c>
      <c r="L22">
        <v>10002</v>
      </c>
      <c r="M22">
        <v>0</v>
      </c>
      <c r="AP22" s="136">
        <v>120</v>
      </c>
      <c r="AQ22" s="133">
        <v>30</v>
      </c>
      <c r="AR22" s="133">
        <v>2</v>
      </c>
    </row>
    <row r="23" spans="1:44" ht="12.75">
      <c r="A23">
        <v>14</v>
      </c>
      <c r="B23" s="122">
        <v>20</v>
      </c>
      <c r="C23">
        <v>1</v>
      </c>
      <c r="D23" t="s">
        <v>549</v>
      </c>
      <c r="E23" s="120">
        <v>2003</v>
      </c>
      <c r="F23">
        <v>1</v>
      </c>
      <c r="G23" t="s">
        <v>193</v>
      </c>
      <c r="H23" s="122" t="s">
        <v>723</v>
      </c>
      <c r="I23">
        <v>13</v>
      </c>
      <c r="J23" s="138" t="s">
        <v>676</v>
      </c>
      <c r="K23">
        <v>21</v>
      </c>
      <c r="L23">
        <v>5603</v>
      </c>
      <c r="M23">
        <v>0</v>
      </c>
      <c r="AP23" s="136">
        <v>116</v>
      </c>
      <c r="AQ23" s="133">
        <v>31</v>
      </c>
      <c r="AR23" s="133">
        <v>2</v>
      </c>
    </row>
    <row r="24" spans="1:44" ht="12.75">
      <c r="A24">
        <v>6</v>
      </c>
      <c r="B24" s="122">
        <v>21</v>
      </c>
      <c r="C24">
        <v>5</v>
      </c>
      <c r="D24" t="s">
        <v>164</v>
      </c>
      <c r="E24" s="120">
        <v>2003</v>
      </c>
      <c r="F24">
        <v>1</v>
      </c>
      <c r="G24" t="s">
        <v>162</v>
      </c>
      <c r="H24" s="122" t="s">
        <v>723</v>
      </c>
      <c r="I24">
        <v>1</v>
      </c>
      <c r="J24" s="138" t="s">
        <v>690</v>
      </c>
      <c r="K24">
        <v>15</v>
      </c>
      <c r="L24">
        <v>5749</v>
      </c>
      <c r="M24">
        <v>0</v>
      </c>
      <c r="AP24" s="136">
        <v>109</v>
      </c>
      <c r="AQ24" s="133">
        <v>34</v>
      </c>
      <c r="AR24" s="133">
        <v>2</v>
      </c>
    </row>
    <row r="25" spans="1:44" ht="12.75">
      <c r="A25">
        <v>20</v>
      </c>
      <c r="B25" s="122">
        <v>22</v>
      </c>
      <c r="C25">
        <v>2</v>
      </c>
      <c r="D25" t="s">
        <v>551</v>
      </c>
      <c r="E25" s="120">
        <v>2003</v>
      </c>
      <c r="F25">
        <v>1</v>
      </c>
      <c r="G25" t="s">
        <v>172</v>
      </c>
      <c r="H25" s="122" t="s">
        <v>723</v>
      </c>
      <c r="I25">
        <v>7</v>
      </c>
      <c r="J25" s="138" t="s">
        <v>673</v>
      </c>
      <c r="K25">
        <v>6</v>
      </c>
      <c r="L25">
        <v>10715</v>
      </c>
      <c r="M25">
        <v>0</v>
      </c>
      <c r="AP25" s="136">
        <v>79</v>
      </c>
      <c r="AQ25" s="133">
        <v>95</v>
      </c>
      <c r="AR25" s="133">
        <v>2</v>
      </c>
    </row>
    <row r="26" spans="1:44" ht="12.75">
      <c r="A26">
        <v>21</v>
      </c>
      <c r="B26" s="122">
        <v>23</v>
      </c>
      <c r="C26">
        <v>2</v>
      </c>
      <c r="D26" t="s">
        <v>588</v>
      </c>
      <c r="E26" s="120">
        <v>2003</v>
      </c>
      <c r="F26">
        <v>1</v>
      </c>
      <c r="G26" t="s">
        <v>267</v>
      </c>
      <c r="H26" s="122" t="s">
        <v>723</v>
      </c>
      <c r="I26">
        <v>13</v>
      </c>
      <c r="J26" s="138" t="s">
        <v>691</v>
      </c>
      <c r="K26">
        <v>11</v>
      </c>
      <c r="L26">
        <v>10674</v>
      </c>
      <c r="M26">
        <v>0</v>
      </c>
      <c r="AP26" s="136">
        <v>35</v>
      </c>
      <c r="AQ26" s="133">
        <v>0</v>
      </c>
      <c r="AR26" s="133">
        <v>2</v>
      </c>
    </row>
    <row r="27" spans="1:44" ht="12.75">
      <c r="A27">
        <v>1</v>
      </c>
      <c r="B27" s="122">
        <v>1</v>
      </c>
      <c r="C27">
        <v>1</v>
      </c>
      <c r="D27" t="s">
        <v>256</v>
      </c>
      <c r="E27" s="120">
        <v>2003</v>
      </c>
      <c r="F27">
        <v>2</v>
      </c>
      <c r="G27" t="s">
        <v>138</v>
      </c>
      <c r="H27" s="122" t="s">
        <v>723</v>
      </c>
      <c r="I27">
        <v>2</v>
      </c>
      <c r="J27" s="138" t="s">
        <v>682</v>
      </c>
      <c r="K27">
        <v>1</v>
      </c>
      <c r="L27">
        <v>4912</v>
      </c>
      <c r="M27">
        <v>0</v>
      </c>
      <c r="AP27" s="136">
        <v>625</v>
      </c>
      <c r="AQ27" s="133">
        <v>21</v>
      </c>
      <c r="AR27" s="133">
        <v>2</v>
      </c>
    </row>
    <row r="28" spans="1:44" ht="12.75">
      <c r="A28">
        <v>2</v>
      </c>
      <c r="B28" s="122">
        <v>2</v>
      </c>
      <c r="C28">
        <v>6</v>
      </c>
      <c r="D28" t="s">
        <v>231</v>
      </c>
      <c r="E28" s="120">
        <v>2003</v>
      </c>
      <c r="F28">
        <v>2</v>
      </c>
      <c r="G28" t="s">
        <v>221</v>
      </c>
      <c r="H28" s="122" t="s">
        <v>723</v>
      </c>
      <c r="I28">
        <v>2</v>
      </c>
      <c r="J28" s="138" t="s">
        <v>681</v>
      </c>
      <c r="K28">
        <v>4</v>
      </c>
      <c r="L28">
        <v>5510</v>
      </c>
      <c r="M28">
        <v>0</v>
      </c>
      <c r="AP28" s="136">
        <v>480</v>
      </c>
      <c r="AQ28" s="133">
        <v>22</v>
      </c>
      <c r="AR28" s="133">
        <v>2</v>
      </c>
    </row>
    <row r="29" spans="1:44" ht="12.75">
      <c r="A29">
        <v>5</v>
      </c>
      <c r="B29" s="122">
        <v>3</v>
      </c>
      <c r="C29">
        <v>3</v>
      </c>
      <c r="D29" t="s">
        <v>235</v>
      </c>
      <c r="E29" s="120">
        <v>2003</v>
      </c>
      <c r="F29">
        <v>2</v>
      </c>
      <c r="G29" t="s">
        <v>158</v>
      </c>
      <c r="H29" s="122" t="s">
        <v>723</v>
      </c>
      <c r="I29">
        <v>2</v>
      </c>
      <c r="J29" s="138" t="s">
        <v>681</v>
      </c>
      <c r="K29">
        <v>14</v>
      </c>
      <c r="L29">
        <v>5530</v>
      </c>
      <c r="M29">
        <v>0</v>
      </c>
      <c r="AP29" s="136">
        <v>478</v>
      </c>
      <c r="AQ29" s="133">
        <v>33</v>
      </c>
      <c r="AR29" s="133">
        <v>2</v>
      </c>
    </row>
    <row r="30" spans="1:44" ht="12.75">
      <c r="A30">
        <v>3</v>
      </c>
      <c r="B30" s="122">
        <v>4</v>
      </c>
      <c r="C30">
        <v>4</v>
      </c>
      <c r="D30" t="s">
        <v>220</v>
      </c>
      <c r="E30" s="120">
        <v>2003</v>
      </c>
      <c r="F30">
        <v>2</v>
      </c>
      <c r="G30" t="s">
        <v>221</v>
      </c>
      <c r="H30" s="122" t="s">
        <v>723</v>
      </c>
      <c r="I30">
        <v>8</v>
      </c>
      <c r="J30" s="138" t="s">
        <v>679</v>
      </c>
      <c r="K30">
        <v>4</v>
      </c>
      <c r="L30">
        <v>4860</v>
      </c>
      <c r="M30">
        <v>0</v>
      </c>
      <c r="AP30" s="136">
        <v>476</v>
      </c>
      <c r="AQ30" s="133">
        <v>24</v>
      </c>
      <c r="AR30" s="133">
        <v>2</v>
      </c>
    </row>
    <row r="31" spans="1:44" ht="12.75">
      <c r="A31">
        <v>3</v>
      </c>
      <c r="B31" s="122">
        <v>5</v>
      </c>
      <c r="C31">
        <v>2</v>
      </c>
      <c r="D31" t="s">
        <v>243</v>
      </c>
      <c r="E31" s="120">
        <v>2003</v>
      </c>
      <c r="F31">
        <v>2</v>
      </c>
      <c r="G31" t="s">
        <v>179</v>
      </c>
      <c r="H31" s="122" t="s">
        <v>723</v>
      </c>
      <c r="I31">
        <v>2</v>
      </c>
      <c r="J31" s="138" t="s">
        <v>682</v>
      </c>
      <c r="K31">
        <v>26</v>
      </c>
      <c r="L31">
        <v>5512</v>
      </c>
      <c r="M31">
        <v>0</v>
      </c>
      <c r="AP31" s="136">
        <v>456</v>
      </c>
      <c r="AQ31" s="133">
        <v>24</v>
      </c>
      <c r="AR31" s="133">
        <v>2</v>
      </c>
    </row>
    <row r="32" spans="1:44" ht="12.75">
      <c r="A32">
        <v>3</v>
      </c>
      <c r="B32" s="122">
        <v>5</v>
      </c>
      <c r="C32">
        <v>5</v>
      </c>
      <c r="D32" t="s">
        <v>250</v>
      </c>
      <c r="E32" s="120">
        <v>2003</v>
      </c>
      <c r="F32">
        <v>2</v>
      </c>
      <c r="G32" t="s">
        <v>245</v>
      </c>
      <c r="H32" s="122" t="s">
        <v>723</v>
      </c>
      <c r="I32">
        <v>14</v>
      </c>
      <c r="J32" s="138" t="s">
        <v>685</v>
      </c>
      <c r="K32">
        <v>16</v>
      </c>
      <c r="L32">
        <v>4459</v>
      </c>
      <c r="M32">
        <v>0</v>
      </c>
      <c r="AP32" s="136">
        <v>456</v>
      </c>
      <c r="AQ32" s="133">
        <v>24</v>
      </c>
      <c r="AR32" s="133">
        <v>2</v>
      </c>
    </row>
    <row r="33" spans="1:44" ht="12.75">
      <c r="A33">
        <v>4</v>
      </c>
      <c r="B33" s="122">
        <v>7</v>
      </c>
      <c r="C33">
        <v>3</v>
      </c>
      <c r="D33" t="s">
        <v>216</v>
      </c>
      <c r="E33" s="120">
        <v>2003</v>
      </c>
      <c r="F33">
        <v>2</v>
      </c>
      <c r="G33" t="s">
        <v>151</v>
      </c>
      <c r="H33" s="122" t="s">
        <v>723</v>
      </c>
      <c r="I33">
        <v>8</v>
      </c>
      <c r="J33" s="138" t="s">
        <v>679</v>
      </c>
      <c r="K33">
        <v>12</v>
      </c>
      <c r="L33">
        <v>5040</v>
      </c>
      <c r="M33">
        <v>0</v>
      </c>
      <c r="AP33" s="136">
        <v>437</v>
      </c>
      <c r="AQ33" s="133">
        <v>25</v>
      </c>
      <c r="AR33" s="133">
        <v>2</v>
      </c>
    </row>
    <row r="34" spans="1:44" ht="12.75">
      <c r="A34">
        <v>1</v>
      </c>
      <c r="B34" s="122">
        <v>8</v>
      </c>
      <c r="C34">
        <v>6</v>
      </c>
      <c r="D34" t="s">
        <v>625</v>
      </c>
      <c r="E34" s="120">
        <v>2003</v>
      </c>
      <c r="F34">
        <v>2</v>
      </c>
      <c r="G34" t="s">
        <v>609</v>
      </c>
      <c r="H34" s="122" t="s">
        <v>723</v>
      </c>
      <c r="I34">
        <v>8</v>
      </c>
      <c r="J34" s="138" t="s">
        <v>684</v>
      </c>
      <c r="K34">
        <v>23</v>
      </c>
      <c r="L34">
        <v>4565</v>
      </c>
      <c r="M34">
        <v>0</v>
      </c>
      <c r="AP34" s="136">
        <v>425</v>
      </c>
      <c r="AQ34" s="133">
        <v>21</v>
      </c>
      <c r="AR34" s="133">
        <v>2</v>
      </c>
    </row>
    <row r="35" spans="1:44" ht="12.75">
      <c r="A35">
        <v>9</v>
      </c>
      <c r="B35" s="122">
        <v>9</v>
      </c>
      <c r="C35">
        <v>2</v>
      </c>
      <c r="D35" t="s">
        <v>207</v>
      </c>
      <c r="E35" s="120">
        <v>2003</v>
      </c>
      <c r="F35">
        <v>2</v>
      </c>
      <c r="G35" t="s">
        <v>168</v>
      </c>
      <c r="H35" s="122" t="s">
        <v>723</v>
      </c>
      <c r="I35">
        <v>2</v>
      </c>
      <c r="J35" s="138" t="s">
        <v>682</v>
      </c>
      <c r="K35">
        <v>10</v>
      </c>
      <c r="L35">
        <v>10204</v>
      </c>
      <c r="M35">
        <v>0</v>
      </c>
      <c r="AP35" s="136">
        <v>351</v>
      </c>
      <c r="AQ35" s="133">
        <v>33</v>
      </c>
      <c r="AR35" s="133">
        <v>2</v>
      </c>
    </row>
    <row r="36" spans="1:44" ht="12.75">
      <c r="A36">
        <v>4</v>
      </c>
      <c r="B36" s="122">
        <v>10</v>
      </c>
      <c r="C36">
        <v>3</v>
      </c>
      <c r="D36" t="s">
        <v>244</v>
      </c>
      <c r="E36" s="120">
        <v>2003</v>
      </c>
      <c r="F36">
        <v>2</v>
      </c>
      <c r="G36" t="s">
        <v>245</v>
      </c>
      <c r="H36" s="122" t="s">
        <v>723</v>
      </c>
      <c r="I36">
        <v>2</v>
      </c>
      <c r="J36" s="138" t="s">
        <v>686</v>
      </c>
      <c r="K36">
        <v>16</v>
      </c>
      <c r="L36">
        <v>5516</v>
      </c>
      <c r="M36">
        <v>0</v>
      </c>
      <c r="AP36" s="136">
        <v>337</v>
      </c>
      <c r="AQ36" s="133">
        <v>25</v>
      </c>
      <c r="AR36" s="133">
        <v>2</v>
      </c>
    </row>
    <row r="37" spans="1:44" ht="12.75">
      <c r="A37">
        <v>8</v>
      </c>
      <c r="B37" s="122">
        <v>11</v>
      </c>
      <c r="C37">
        <v>2</v>
      </c>
      <c r="D37" t="s">
        <v>213</v>
      </c>
      <c r="E37" s="120">
        <v>2003</v>
      </c>
      <c r="F37">
        <v>2</v>
      </c>
      <c r="G37" t="s">
        <v>186</v>
      </c>
      <c r="H37" s="122" t="s">
        <v>723</v>
      </c>
      <c r="I37">
        <v>2</v>
      </c>
      <c r="J37" s="138" t="s">
        <v>682</v>
      </c>
      <c r="K37">
        <v>7</v>
      </c>
      <c r="L37">
        <v>5950</v>
      </c>
      <c r="M37">
        <v>0</v>
      </c>
      <c r="AP37" s="136">
        <v>329</v>
      </c>
      <c r="AQ37" s="133">
        <v>13</v>
      </c>
      <c r="AR37" s="133">
        <v>2</v>
      </c>
    </row>
    <row r="38" spans="1:44" ht="12.75">
      <c r="A38">
        <v>5</v>
      </c>
      <c r="B38" s="122">
        <v>12</v>
      </c>
      <c r="C38">
        <v>5</v>
      </c>
      <c r="D38" t="s">
        <v>624</v>
      </c>
      <c r="E38" s="120">
        <v>2003</v>
      </c>
      <c r="F38">
        <v>2</v>
      </c>
      <c r="G38" t="s">
        <v>609</v>
      </c>
      <c r="H38" s="122" t="s">
        <v>723</v>
      </c>
      <c r="I38">
        <v>8</v>
      </c>
      <c r="J38" s="138" t="s">
        <v>684</v>
      </c>
      <c r="K38">
        <v>23</v>
      </c>
      <c r="L38">
        <v>5153</v>
      </c>
      <c r="M38">
        <v>0</v>
      </c>
      <c r="AP38" s="136">
        <v>326</v>
      </c>
      <c r="AQ38" s="133">
        <v>33</v>
      </c>
      <c r="AR38" s="133">
        <v>2</v>
      </c>
    </row>
    <row r="39" spans="1:44" ht="12.75">
      <c r="A39">
        <v>6</v>
      </c>
      <c r="B39" s="122">
        <v>13</v>
      </c>
      <c r="C39">
        <v>5</v>
      </c>
      <c r="D39" t="s">
        <v>569</v>
      </c>
      <c r="E39" s="120">
        <v>2003</v>
      </c>
      <c r="F39">
        <v>2</v>
      </c>
      <c r="G39" t="s">
        <v>156</v>
      </c>
      <c r="H39" s="122" t="s">
        <v>723</v>
      </c>
      <c r="I39">
        <v>8</v>
      </c>
      <c r="J39" s="138" t="s">
        <v>684</v>
      </c>
      <c r="K39">
        <v>3</v>
      </c>
      <c r="L39">
        <v>5238</v>
      </c>
      <c r="M39">
        <v>0</v>
      </c>
      <c r="AP39" s="136">
        <v>282</v>
      </c>
      <c r="AQ39" s="133">
        <v>34</v>
      </c>
      <c r="AR39" s="133">
        <v>2</v>
      </c>
    </row>
    <row r="40" spans="1:44" ht="12.75">
      <c r="A40">
        <v>17</v>
      </c>
      <c r="B40" s="122">
        <v>14</v>
      </c>
      <c r="C40">
        <v>1</v>
      </c>
      <c r="D40" t="s">
        <v>217</v>
      </c>
      <c r="E40" s="120">
        <v>2003</v>
      </c>
      <c r="F40">
        <v>2</v>
      </c>
      <c r="G40" t="s">
        <v>172</v>
      </c>
      <c r="H40" s="122" t="s">
        <v>723</v>
      </c>
      <c r="I40">
        <v>8</v>
      </c>
      <c r="J40" s="138" t="s">
        <v>680</v>
      </c>
      <c r="K40">
        <v>6</v>
      </c>
      <c r="L40">
        <v>10112</v>
      </c>
      <c r="M40">
        <v>0</v>
      </c>
      <c r="AP40" s="136">
        <v>273</v>
      </c>
      <c r="AQ40" s="133">
        <v>48</v>
      </c>
      <c r="AR40" s="133">
        <v>2</v>
      </c>
    </row>
    <row r="41" spans="1:44" ht="12.75">
      <c r="A41">
        <v>11</v>
      </c>
      <c r="B41" s="122">
        <v>15</v>
      </c>
      <c r="C41">
        <v>3</v>
      </c>
      <c r="D41" t="s">
        <v>572</v>
      </c>
      <c r="E41" s="120">
        <v>2003</v>
      </c>
      <c r="F41">
        <v>2</v>
      </c>
      <c r="G41" t="s">
        <v>172</v>
      </c>
      <c r="H41" s="122" t="s">
        <v>723</v>
      </c>
      <c r="I41">
        <v>14</v>
      </c>
      <c r="J41" s="138" t="s">
        <v>692</v>
      </c>
      <c r="K41">
        <v>6</v>
      </c>
      <c r="L41">
        <v>4825</v>
      </c>
      <c r="M41">
        <v>0</v>
      </c>
      <c r="AP41" s="136">
        <v>259</v>
      </c>
      <c r="AQ41" s="133">
        <v>15</v>
      </c>
      <c r="AR41" s="133">
        <v>2</v>
      </c>
    </row>
    <row r="42" spans="1:44" ht="12.75">
      <c r="A42">
        <v>13</v>
      </c>
      <c r="B42" s="122">
        <v>16</v>
      </c>
      <c r="C42">
        <v>2</v>
      </c>
      <c r="D42" t="s">
        <v>623</v>
      </c>
      <c r="E42" s="120">
        <v>2003</v>
      </c>
      <c r="F42">
        <v>2</v>
      </c>
      <c r="G42" t="s">
        <v>609</v>
      </c>
      <c r="H42" s="122" t="s">
        <v>723</v>
      </c>
      <c r="I42">
        <v>8</v>
      </c>
      <c r="J42" s="138" t="s">
        <v>684</v>
      </c>
      <c r="K42">
        <v>23</v>
      </c>
      <c r="L42">
        <v>5706</v>
      </c>
      <c r="M42">
        <v>0</v>
      </c>
      <c r="AP42" s="136">
        <v>231</v>
      </c>
      <c r="AQ42" s="133">
        <v>30</v>
      </c>
      <c r="AR42" s="133">
        <v>2</v>
      </c>
    </row>
    <row r="43" spans="1:44" ht="12.75">
      <c r="A43">
        <v>16</v>
      </c>
      <c r="B43" s="122">
        <v>17</v>
      </c>
      <c r="C43">
        <v>4</v>
      </c>
      <c r="D43" t="s">
        <v>571</v>
      </c>
      <c r="E43" s="120">
        <v>2003</v>
      </c>
      <c r="F43">
        <v>2</v>
      </c>
      <c r="G43" t="s">
        <v>186</v>
      </c>
      <c r="H43" s="122" t="s">
        <v>723</v>
      </c>
      <c r="I43">
        <v>8</v>
      </c>
      <c r="J43" s="138" t="s">
        <v>684</v>
      </c>
      <c r="K43">
        <v>7</v>
      </c>
      <c r="L43">
        <v>5952</v>
      </c>
      <c r="M43">
        <v>0</v>
      </c>
      <c r="AP43" s="136">
        <v>186</v>
      </c>
      <c r="AQ43" s="133">
        <v>52</v>
      </c>
      <c r="AR43" s="133">
        <v>2</v>
      </c>
    </row>
    <row r="44" spans="1:44" ht="12.75">
      <c r="A44">
        <v>19</v>
      </c>
      <c r="B44" s="122">
        <v>18</v>
      </c>
      <c r="C44">
        <v>4</v>
      </c>
      <c r="D44" t="s">
        <v>197</v>
      </c>
      <c r="E44" s="120">
        <v>2003</v>
      </c>
      <c r="F44">
        <v>2</v>
      </c>
      <c r="G44" t="s">
        <v>144</v>
      </c>
      <c r="H44" s="122" t="s">
        <v>723</v>
      </c>
      <c r="I44">
        <v>8</v>
      </c>
      <c r="J44" s="138" t="s">
        <v>693</v>
      </c>
      <c r="K44">
        <v>17</v>
      </c>
      <c r="L44">
        <v>11104</v>
      </c>
      <c r="M44">
        <v>0</v>
      </c>
      <c r="AP44" s="136">
        <v>127</v>
      </c>
      <c r="AQ44" s="133">
        <v>94</v>
      </c>
      <c r="AR44" s="133">
        <v>2</v>
      </c>
    </row>
    <row r="45" spans="1:44" ht="12.75">
      <c r="A45">
        <v>18</v>
      </c>
      <c r="B45" s="122">
        <v>19</v>
      </c>
      <c r="C45">
        <v>2</v>
      </c>
      <c r="D45" t="s">
        <v>567</v>
      </c>
      <c r="E45" s="120">
        <v>2003</v>
      </c>
      <c r="F45">
        <v>2</v>
      </c>
      <c r="G45" t="s">
        <v>144</v>
      </c>
      <c r="H45" s="122" t="s">
        <v>723</v>
      </c>
      <c r="I45">
        <v>8</v>
      </c>
      <c r="J45" s="138" t="s">
        <v>688</v>
      </c>
      <c r="K45">
        <v>17</v>
      </c>
      <c r="L45">
        <v>10466</v>
      </c>
      <c r="M45">
        <v>0</v>
      </c>
      <c r="AP45" s="136">
        <v>85</v>
      </c>
      <c r="AQ45" s="133">
        <v>49</v>
      </c>
      <c r="AR45" s="133">
        <v>2</v>
      </c>
    </row>
    <row r="46" spans="1:44" ht="12.75">
      <c r="A46">
        <v>20</v>
      </c>
      <c r="B46" s="122">
        <v>20</v>
      </c>
      <c r="C46">
        <v>4</v>
      </c>
      <c r="D46" t="s">
        <v>565</v>
      </c>
      <c r="E46" s="120">
        <v>2003</v>
      </c>
      <c r="F46">
        <v>2</v>
      </c>
      <c r="G46" t="s">
        <v>172</v>
      </c>
      <c r="H46" s="122" t="s">
        <v>723</v>
      </c>
      <c r="I46">
        <v>8</v>
      </c>
      <c r="J46" s="138" t="s">
        <v>684</v>
      </c>
      <c r="K46">
        <v>6</v>
      </c>
      <c r="L46">
        <v>11893</v>
      </c>
      <c r="M46">
        <v>0</v>
      </c>
      <c r="AP46" s="136">
        <v>79</v>
      </c>
      <c r="AQ46" s="133">
        <v>95</v>
      </c>
      <c r="AR46" s="133">
        <v>2</v>
      </c>
    </row>
    <row r="47" spans="1:44" ht="12.75">
      <c r="A47">
        <v>2</v>
      </c>
      <c r="B47" s="122">
        <v>1</v>
      </c>
      <c r="C47">
        <v>4</v>
      </c>
      <c r="D47" t="s">
        <v>194</v>
      </c>
      <c r="E47" s="120">
        <v>2002</v>
      </c>
      <c r="F47">
        <v>1</v>
      </c>
      <c r="G47" t="s">
        <v>151</v>
      </c>
      <c r="H47" s="122" t="s">
        <v>724</v>
      </c>
      <c r="I47">
        <v>7</v>
      </c>
      <c r="J47" s="138" t="s">
        <v>668</v>
      </c>
      <c r="K47">
        <v>12</v>
      </c>
      <c r="L47">
        <v>4170</v>
      </c>
      <c r="M47">
        <v>0</v>
      </c>
      <c r="AP47" s="136">
        <v>605</v>
      </c>
      <c r="AQ47" s="133">
        <v>22</v>
      </c>
      <c r="AR47" s="133">
        <v>2</v>
      </c>
    </row>
    <row r="48" spans="1:44" ht="12.75">
      <c r="A48">
        <v>1</v>
      </c>
      <c r="B48" s="122">
        <v>2</v>
      </c>
      <c r="C48">
        <v>3</v>
      </c>
      <c r="D48" t="s">
        <v>191</v>
      </c>
      <c r="E48" s="120">
        <v>2002</v>
      </c>
      <c r="F48">
        <v>1</v>
      </c>
      <c r="G48" t="s">
        <v>138</v>
      </c>
      <c r="H48" s="122" t="s">
        <v>724</v>
      </c>
      <c r="I48">
        <v>7</v>
      </c>
      <c r="J48" s="138" t="s">
        <v>668</v>
      </c>
      <c r="K48">
        <v>1</v>
      </c>
      <c r="L48">
        <v>4161</v>
      </c>
      <c r="M48">
        <v>0</v>
      </c>
      <c r="AP48" s="136">
        <v>591</v>
      </c>
      <c r="AQ48" s="133">
        <v>21</v>
      </c>
      <c r="AR48" s="133">
        <v>2</v>
      </c>
    </row>
    <row r="49" spans="1:44" ht="12.75">
      <c r="A49">
        <v>3</v>
      </c>
      <c r="B49" s="122">
        <v>3</v>
      </c>
      <c r="C49">
        <v>5</v>
      </c>
      <c r="D49" t="s">
        <v>196</v>
      </c>
      <c r="E49" s="120">
        <v>2002</v>
      </c>
      <c r="F49">
        <v>1</v>
      </c>
      <c r="G49" t="s">
        <v>151</v>
      </c>
      <c r="H49" s="122" t="s">
        <v>724</v>
      </c>
      <c r="I49">
        <v>13</v>
      </c>
      <c r="J49" s="138" t="s">
        <v>669</v>
      </c>
      <c r="K49">
        <v>12</v>
      </c>
      <c r="L49">
        <v>3891</v>
      </c>
      <c r="M49">
        <v>0</v>
      </c>
      <c r="AP49" s="136">
        <v>513</v>
      </c>
      <c r="AQ49" s="133">
        <v>24</v>
      </c>
      <c r="AR49" s="133">
        <v>2</v>
      </c>
    </row>
    <row r="50" spans="1:44" ht="12.75">
      <c r="A50">
        <v>4</v>
      </c>
      <c r="B50" s="122">
        <v>4</v>
      </c>
      <c r="C50">
        <v>3</v>
      </c>
      <c r="D50" t="s">
        <v>190</v>
      </c>
      <c r="E50" s="120">
        <v>2002</v>
      </c>
      <c r="F50">
        <v>1</v>
      </c>
      <c r="G50" t="s">
        <v>156</v>
      </c>
      <c r="H50" s="122" t="s">
        <v>724</v>
      </c>
      <c r="I50">
        <v>7</v>
      </c>
      <c r="J50" s="138" t="s">
        <v>670</v>
      </c>
      <c r="K50">
        <v>3</v>
      </c>
      <c r="L50">
        <v>4552</v>
      </c>
      <c r="M50">
        <v>0</v>
      </c>
      <c r="AP50" s="136">
        <v>482</v>
      </c>
      <c r="AQ50" s="133">
        <v>25</v>
      </c>
      <c r="AR50" s="133">
        <v>2</v>
      </c>
    </row>
    <row r="51" spans="1:44" ht="12.75">
      <c r="A51">
        <v>2</v>
      </c>
      <c r="B51" s="122">
        <v>5</v>
      </c>
      <c r="C51">
        <v>6</v>
      </c>
      <c r="D51" t="s">
        <v>188</v>
      </c>
      <c r="E51" s="120">
        <v>2002</v>
      </c>
      <c r="F51">
        <v>1</v>
      </c>
      <c r="G51" t="s">
        <v>168</v>
      </c>
      <c r="H51" s="122" t="s">
        <v>724</v>
      </c>
      <c r="I51">
        <v>1</v>
      </c>
      <c r="J51" s="138" t="s">
        <v>671</v>
      </c>
      <c r="K51">
        <v>10</v>
      </c>
      <c r="L51">
        <v>4947</v>
      </c>
      <c r="M51">
        <v>0</v>
      </c>
      <c r="AP51" s="136">
        <v>463</v>
      </c>
      <c r="AQ51" s="133">
        <v>22</v>
      </c>
      <c r="AR51" s="133">
        <v>2</v>
      </c>
    </row>
    <row r="52" spans="1:44" ht="12.75">
      <c r="A52">
        <v>8</v>
      </c>
      <c r="B52" s="122">
        <v>6</v>
      </c>
      <c r="C52">
        <v>2</v>
      </c>
      <c r="D52" t="s">
        <v>176</v>
      </c>
      <c r="E52" s="120">
        <v>2002</v>
      </c>
      <c r="F52">
        <v>1</v>
      </c>
      <c r="G52" t="s">
        <v>156</v>
      </c>
      <c r="H52" s="122" t="s">
        <v>724</v>
      </c>
      <c r="I52">
        <v>7</v>
      </c>
      <c r="J52" s="138" t="s">
        <v>668</v>
      </c>
      <c r="K52">
        <v>3</v>
      </c>
      <c r="L52">
        <v>4770</v>
      </c>
      <c r="M52">
        <v>0</v>
      </c>
      <c r="AP52" s="136">
        <v>426</v>
      </c>
      <c r="AQ52" s="133">
        <v>13</v>
      </c>
      <c r="AR52" s="133">
        <v>2</v>
      </c>
    </row>
    <row r="53" spans="1:44" ht="12.75">
      <c r="A53">
        <v>5</v>
      </c>
      <c r="B53" s="122">
        <v>7</v>
      </c>
      <c r="C53">
        <v>4</v>
      </c>
      <c r="D53" t="s">
        <v>173</v>
      </c>
      <c r="E53" s="120">
        <v>2002</v>
      </c>
      <c r="F53">
        <v>1</v>
      </c>
      <c r="G53" t="s">
        <v>151</v>
      </c>
      <c r="H53" s="122" t="s">
        <v>724</v>
      </c>
      <c r="I53">
        <v>7</v>
      </c>
      <c r="J53" s="138" t="s">
        <v>668</v>
      </c>
      <c r="K53">
        <v>12</v>
      </c>
      <c r="L53">
        <v>4631</v>
      </c>
      <c r="M53">
        <v>0</v>
      </c>
      <c r="AP53" s="136">
        <v>425</v>
      </c>
      <c r="AQ53" s="133">
        <v>33</v>
      </c>
      <c r="AR53" s="133">
        <v>2</v>
      </c>
    </row>
    <row r="54" spans="1:44" ht="12.75">
      <c r="A54">
        <v>6</v>
      </c>
      <c r="B54" s="122">
        <v>8</v>
      </c>
      <c r="C54">
        <v>2</v>
      </c>
      <c r="D54" t="s">
        <v>187</v>
      </c>
      <c r="E54" s="120">
        <v>2002</v>
      </c>
      <c r="F54">
        <v>1</v>
      </c>
      <c r="G54" t="s">
        <v>138</v>
      </c>
      <c r="H54" s="122" t="s">
        <v>724</v>
      </c>
      <c r="I54">
        <v>1</v>
      </c>
      <c r="J54" s="138" t="s">
        <v>671</v>
      </c>
      <c r="K54">
        <v>1</v>
      </c>
      <c r="L54">
        <v>5178</v>
      </c>
      <c r="M54">
        <v>0</v>
      </c>
      <c r="AP54" s="136">
        <v>418</v>
      </c>
      <c r="AQ54" s="133">
        <v>34</v>
      </c>
      <c r="AR54" s="133">
        <v>2</v>
      </c>
    </row>
    <row r="55" spans="1:44" ht="12.75">
      <c r="A55">
        <v>4</v>
      </c>
      <c r="B55" s="122">
        <v>9</v>
      </c>
      <c r="C55">
        <v>3</v>
      </c>
      <c r="D55" t="s">
        <v>161</v>
      </c>
      <c r="E55" s="120">
        <v>2002</v>
      </c>
      <c r="F55">
        <v>1</v>
      </c>
      <c r="G55" t="s">
        <v>162</v>
      </c>
      <c r="H55" s="122" t="s">
        <v>724</v>
      </c>
      <c r="I55">
        <v>13</v>
      </c>
      <c r="J55" s="138" t="s">
        <v>672</v>
      </c>
      <c r="K55">
        <v>15</v>
      </c>
      <c r="L55">
        <v>4001</v>
      </c>
      <c r="M55">
        <v>0</v>
      </c>
      <c r="AP55" s="136">
        <v>409</v>
      </c>
      <c r="AQ55" s="133">
        <v>25</v>
      </c>
      <c r="AR55" s="133">
        <v>2</v>
      </c>
    </row>
    <row r="56" spans="1:44" ht="12.75">
      <c r="A56">
        <v>6</v>
      </c>
      <c r="B56" s="122">
        <v>10</v>
      </c>
      <c r="C56">
        <v>3</v>
      </c>
      <c r="D56" t="s">
        <v>189</v>
      </c>
      <c r="E56" s="120">
        <v>2002</v>
      </c>
      <c r="F56">
        <v>1</v>
      </c>
      <c r="G56" t="s">
        <v>144</v>
      </c>
      <c r="H56" s="122" t="s">
        <v>724</v>
      </c>
      <c r="I56">
        <v>7</v>
      </c>
      <c r="J56" s="138" t="s">
        <v>668</v>
      </c>
      <c r="K56">
        <v>17</v>
      </c>
      <c r="L56">
        <v>4741</v>
      </c>
      <c r="M56">
        <v>0</v>
      </c>
      <c r="AP56" s="136">
        <v>405</v>
      </c>
      <c r="AQ56" s="133">
        <v>34</v>
      </c>
      <c r="AR56" s="133">
        <v>2</v>
      </c>
    </row>
    <row r="57" spans="1:44" ht="12.75">
      <c r="A57">
        <v>12</v>
      </c>
      <c r="B57" s="122">
        <v>11</v>
      </c>
      <c r="C57">
        <v>6</v>
      </c>
      <c r="D57" t="s">
        <v>182</v>
      </c>
      <c r="E57" s="120">
        <v>2002</v>
      </c>
      <c r="F57">
        <v>1</v>
      </c>
      <c r="G57" t="s">
        <v>138</v>
      </c>
      <c r="H57" s="122" t="s">
        <v>724</v>
      </c>
      <c r="I57">
        <v>7</v>
      </c>
      <c r="J57" s="138" t="s">
        <v>668</v>
      </c>
      <c r="K57">
        <v>1</v>
      </c>
      <c r="L57">
        <v>4898</v>
      </c>
      <c r="M57">
        <v>0</v>
      </c>
      <c r="AP57" s="136">
        <v>402</v>
      </c>
      <c r="AQ57" s="133">
        <v>16</v>
      </c>
      <c r="AR57" s="133">
        <v>2</v>
      </c>
    </row>
    <row r="58" spans="1:44" ht="12.75">
      <c r="A58">
        <v>10</v>
      </c>
      <c r="B58" s="122">
        <v>12</v>
      </c>
      <c r="C58">
        <v>1</v>
      </c>
      <c r="D58" t="s">
        <v>178</v>
      </c>
      <c r="E58" s="120">
        <v>2002</v>
      </c>
      <c r="F58">
        <v>1</v>
      </c>
      <c r="G58" t="s">
        <v>179</v>
      </c>
      <c r="H58" s="122" t="s">
        <v>724</v>
      </c>
      <c r="I58">
        <v>7</v>
      </c>
      <c r="J58" s="138" t="s">
        <v>668</v>
      </c>
      <c r="K58">
        <v>26</v>
      </c>
      <c r="L58">
        <v>4826</v>
      </c>
      <c r="M58">
        <v>0</v>
      </c>
      <c r="AP58" s="136">
        <v>397</v>
      </c>
      <c r="AQ58" s="133">
        <v>34</v>
      </c>
      <c r="AR58" s="133">
        <v>2</v>
      </c>
    </row>
    <row r="59" spans="1:44" ht="12.75">
      <c r="A59">
        <v>12</v>
      </c>
      <c r="B59" s="122">
        <v>13</v>
      </c>
      <c r="C59">
        <v>5</v>
      </c>
      <c r="D59" t="s">
        <v>180</v>
      </c>
      <c r="E59" s="120">
        <v>2002</v>
      </c>
      <c r="F59">
        <v>1</v>
      </c>
      <c r="G59" t="s">
        <v>181</v>
      </c>
      <c r="H59" s="122" t="s">
        <v>724</v>
      </c>
      <c r="I59">
        <v>13</v>
      </c>
      <c r="J59" s="138" t="s">
        <v>669</v>
      </c>
      <c r="K59">
        <v>18</v>
      </c>
      <c r="L59">
        <v>4240</v>
      </c>
      <c r="M59">
        <v>0</v>
      </c>
      <c r="AP59" s="136">
        <v>374</v>
      </c>
      <c r="AQ59" s="133">
        <v>16</v>
      </c>
      <c r="AR59" s="133">
        <v>2</v>
      </c>
    </row>
    <row r="60" spans="1:44" ht="12.75">
      <c r="A60">
        <v>11</v>
      </c>
      <c r="B60" s="122">
        <v>14</v>
      </c>
      <c r="C60">
        <v>6</v>
      </c>
      <c r="D60" t="s">
        <v>174</v>
      </c>
      <c r="E60" s="120">
        <v>2002</v>
      </c>
      <c r="F60">
        <v>1</v>
      </c>
      <c r="G60" t="s">
        <v>156</v>
      </c>
      <c r="H60" s="122" t="s">
        <v>724</v>
      </c>
      <c r="I60">
        <v>13</v>
      </c>
      <c r="J60" s="138" t="s">
        <v>672</v>
      </c>
      <c r="K60">
        <v>3</v>
      </c>
      <c r="L60">
        <v>4229</v>
      </c>
      <c r="M60">
        <v>0</v>
      </c>
      <c r="AP60" s="136">
        <v>372</v>
      </c>
      <c r="AQ60" s="133">
        <v>15</v>
      </c>
      <c r="AR60" s="133">
        <v>2</v>
      </c>
    </row>
    <row r="61" spans="1:44" ht="12.75">
      <c r="A61">
        <v>17</v>
      </c>
      <c r="B61" s="122">
        <v>15</v>
      </c>
      <c r="C61">
        <v>2</v>
      </c>
      <c r="D61" t="s">
        <v>154</v>
      </c>
      <c r="E61" s="120">
        <v>2002</v>
      </c>
      <c r="F61">
        <v>1</v>
      </c>
      <c r="G61" t="s">
        <v>151</v>
      </c>
      <c r="H61" s="122" t="s">
        <v>724</v>
      </c>
      <c r="I61">
        <v>13</v>
      </c>
      <c r="J61" s="138" t="s">
        <v>669</v>
      </c>
      <c r="K61">
        <v>12</v>
      </c>
      <c r="L61">
        <v>4583</v>
      </c>
      <c r="M61">
        <v>0</v>
      </c>
      <c r="AP61" s="136">
        <v>312</v>
      </c>
      <c r="AQ61" s="133">
        <v>48</v>
      </c>
      <c r="AR61" s="133">
        <v>2</v>
      </c>
    </row>
    <row r="62" spans="1:44" ht="12.75">
      <c r="A62">
        <v>16</v>
      </c>
      <c r="B62" s="122">
        <v>16</v>
      </c>
      <c r="C62">
        <v>1</v>
      </c>
      <c r="D62" t="s">
        <v>145</v>
      </c>
      <c r="E62" s="120">
        <v>2002</v>
      </c>
      <c r="F62">
        <v>1</v>
      </c>
      <c r="G62" t="s">
        <v>138</v>
      </c>
      <c r="H62" s="122" t="s">
        <v>724</v>
      </c>
      <c r="I62">
        <v>13</v>
      </c>
      <c r="J62" s="138" t="s">
        <v>669</v>
      </c>
      <c r="K62">
        <v>1</v>
      </c>
      <c r="L62">
        <v>4550</v>
      </c>
      <c r="M62">
        <v>0</v>
      </c>
      <c r="AP62" s="136">
        <v>311</v>
      </c>
      <c r="AQ62" s="133">
        <v>52</v>
      </c>
      <c r="AR62" s="133">
        <v>2</v>
      </c>
    </row>
    <row r="63" spans="1:44" ht="12.75">
      <c r="A63">
        <v>14</v>
      </c>
      <c r="B63" s="122">
        <v>17</v>
      </c>
      <c r="C63">
        <v>2</v>
      </c>
      <c r="D63" t="s">
        <v>165</v>
      </c>
      <c r="E63" s="120">
        <v>2002</v>
      </c>
      <c r="F63">
        <v>1</v>
      </c>
      <c r="G63" t="s">
        <v>166</v>
      </c>
      <c r="H63" s="122" t="s">
        <v>724</v>
      </c>
      <c r="I63">
        <v>7</v>
      </c>
      <c r="J63" s="138" t="s">
        <v>668</v>
      </c>
      <c r="K63">
        <v>5</v>
      </c>
      <c r="L63">
        <v>5064</v>
      </c>
      <c r="M63">
        <v>0</v>
      </c>
      <c r="AP63" s="136">
        <v>300</v>
      </c>
      <c r="AQ63" s="133">
        <v>31</v>
      </c>
      <c r="AR63" s="133">
        <v>2</v>
      </c>
    </row>
    <row r="64" spans="1:44" ht="12.75">
      <c r="A64">
        <v>7</v>
      </c>
      <c r="B64" s="122">
        <v>18</v>
      </c>
      <c r="C64">
        <v>1</v>
      </c>
      <c r="D64" t="s">
        <v>563</v>
      </c>
      <c r="E64" s="120">
        <v>2002</v>
      </c>
      <c r="F64">
        <v>1</v>
      </c>
      <c r="G64" t="s">
        <v>156</v>
      </c>
      <c r="H64" s="122" t="s">
        <v>724</v>
      </c>
      <c r="I64">
        <v>7</v>
      </c>
      <c r="J64" s="138" t="s">
        <v>673</v>
      </c>
      <c r="K64">
        <v>3</v>
      </c>
      <c r="L64">
        <v>4749</v>
      </c>
      <c r="M64">
        <v>0</v>
      </c>
      <c r="AP64" s="136">
        <v>291</v>
      </c>
      <c r="AQ64" s="133">
        <v>12</v>
      </c>
      <c r="AR64" s="133">
        <v>2</v>
      </c>
    </row>
    <row r="65" spans="1:44" ht="12.75">
      <c r="A65">
        <v>16</v>
      </c>
      <c r="B65" s="122">
        <v>19</v>
      </c>
      <c r="C65">
        <v>2</v>
      </c>
      <c r="D65" t="s">
        <v>170</v>
      </c>
      <c r="E65" s="120">
        <v>2002</v>
      </c>
      <c r="F65">
        <v>1</v>
      </c>
      <c r="G65" t="s">
        <v>166</v>
      </c>
      <c r="H65" s="122" t="s">
        <v>724</v>
      </c>
      <c r="I65">
        <v>7</v>
      </c>
      <c r="J65" s="138" t="s">
        <v>668</v>
      </c>
      <c r="K65">
        <v>5</v>
      </c>
      <c r="L65">
        <v>5199</v>
      </c>
      <c r="M65">
        <v>0</v>
      </c>
      <c r="AP65" s="136">
        <v>290</v>
      </c>
      <c r="AQ65" s="133">
        <v>52</v>
      </c>
      <c r="AR65" s="133">
        <v>2</v>
      </c>
    </row>
    <row r="66" spans="1:44" ht="12.75">
      <c r="A66">
        <v>16</v>
      </c>
      <c r="B66" s="122">
        <v>20</v>
      </c>
      <c r="C66">
        <v>2</v>
      </c>
      <c r="D66" t="s">
        <v>163</v>
      </c>
      <c r="E66" s="120">
        <v>2002</v>
      </c>
      <c r="F66">
        <v>1</v>
      </c>
      <c r="G66" t="s">
        <v>140</v>
      </c>
      <c r="H66" s="122" t="s">
        <v>724</v>
      </c>
      <c r="I66">
        <v>1</v>
      </c>
      <c r="J66" s="138" t="s">
        <v>671</v>
      </c>
      <c r="K66">
        <v>22</v>
      </c>
      <c r="L66">
        <v>5745</v>
      </c>
      <c r="M66">
        <v>0</v>
      </c>
      <c r="AP66" s="136">
        <v>284</v>
      </c>
      <c r="AQ66" s="133">
        <v>52</v>
      </c>
      <c r="AR66" s="133">
        <v>2</v>
      </c>
    </row>
    <row r="67" spans="1:44" ht="12.75">
      <c r="A67">
        <v>15</v>
      </c>
      <c r="B67" s="122">
        <v>21</v>
      </c>
      <c r="C67">
        <v>6</v>
      </c>
      <c r="D67" t="s">
        <v>610</v>
      </c>
      <c r="E67" s="120">
        <v>2002</v>
      </c>
      <c r="F67">
        <v>1</v>
      </c>
      <c r="G67" t="s">
        <v>609</v>
      </c>
      <c r="H67" s="122" t="s">
        <v>724</v>
      </c>
      <c r="I67">
        <v>1</v>
      </c>
      <c r="J67" s="138" t="s">
        <v>671</v>
      </c>
      <c r="K67">
        <v>23</v>
      </c>
      <c r="L67">
        <v>5717</v>
      </c>
      <c r="M67">
        <v>0</v>
      </c>
      <c r="AP67" s="136">
        <v>281</v>
      </c>
      <c r="AQ67" s="133">
        <v>51</v>
      </c>
      <c r="AR67" s="133">
        <v>2</v>
      </c>
    </row>
    <row r="68" spans="1:44" ht="12.75">
      <c r="A68">
        <v>18</v>
      </c>
      <c r="B68" s="122">
        <v>22</v>
      </c>
      <c r="C68">
        <v>6</v>
      </c>
      <c r="D68" t="s">
        <v>136</v>
      </c>
      <c r="E68" s="120">
        <v>2002</v>
      </c>
      <c r="F68">
        <v>1</v>
      </c>
      <c r="G68" t="s">
        <v>132</v>
      </c>
      <c r="H68" s="122" t="s">
        <v>724</v>
      </c>
      <c r="I68">
        <v>1</v>
      </c>
      <c r="J68" s="138" t="s">
        <v>674</v>
      </c>
      <c r="K68">
        <v>13</v>
      </c>
      <c r="L68">
        <v>5833</v>
      </c>
      <c r="M68">
        <v>0</v>
      </c>
      <c r="AP68" s="136">
        <v>277</v>
      </c>
      <c r="AQ68" s="133">
        <v>49</v>
      </c>
      <c r="AR68" s="133">
        <v>2</v>
      </c>
    </row>
    <row r="69" spans="1:44" ht="12.75">
      <c r="A69">
        <v>20</v>
      </c>
      <c r="B69" s="122">
        <v>23</v>
      </c>
      <c r="C69">
        <v>5</v>
      </c>
      <c r="D69" t="s">
        <v>177</v>
      </c>
      <c r="E69" s="120">
        <v>2002</v>
      </c>
      <c r="F69">
        <v>1</v>
      </c>
      <c r="G69" t="s">
        <v>172</v>
      </c>
      <c r="H69" s="122" t="s">
        <v>724</v>
      </c>
      <c r="I69">
        <v>1</v>
      </c>
      <c r="J69" s="138" t="s">
        <v>671</v>
      </c>
      <c r="K69">
        <v>6</v>
      </c>
      <c r="L69">
        <v>5933</v>
      </c>
      <c r="M69">
        <v>0</v>
      </c>
      <c r="AP69" s="136">
        <v>256</v>
      </c>
      <c r="AQ69" s="133">
        <v>95</v>
      </c>
      <c r="AR69" s="133">
        <v>2</v>
      </c>
    </row>
    <row r="70" spans="1:44" ht="12.75">
      <c r="A70">
        <v>26</v>
      </c>
      <c r="B70" s="122">
        <v>24</v>
      </c>
      <c r="C70">
        <v>3</v>
      </c>
      <c r="D70" t="s">
        <v>142</v>
      </c>
      <c r="E70" s="120">
        <v>2002</v>
      </c>
      <c r="F70">
        <v>1</v>
      </c>
      <c r="G70" t="s">
        <v>132</v>
      </c>
      <c r="H70" s="122" t="s">
        <v>724</v>
      </c>
      <c r="I70">
        <v>7</v>
      </c>
      <c r="J70" s="138" t="s">
        <v>668</v>
      </c>
      <c r="K70">
        <v>13</v>
      </c>
      <c r="L70">
        <v>5520</v>
      </c>
      <c r="M70">
        <v>0</v>
      </c>
      <c r="AP70" s="136">
        <v>243</v>
      </c>
      <c r="AQ70" s="133">
        <v>0</v>
      </c>
      <c r="AR70" s="133">
        <v>2</v>
      </c>
    </row>
    <row r="71" spans="1:44" ht="12.75">
      <c r="A71">
        <v>28</v>
      </c>
      <c r="B71" s="122">
        <v>25</v>
      </c>
      <c r="C71">
        <v>6</v>
      </c>
      <c r="D71" t="s">
        <v>183</v>
      </c>
      <c r="E71" s="120">
        <v>2002</v>
      </c>
      <c r="F71">
        <v>1</v>
      </c>
      <c r="G71" t="s">
        <v>172</v>
      </c>
      <c r="H71" s="122" t="s">
        <v>724</v>
      </c>
      <c r="I71">
        <v>7</v>
      </c>
      <c r="J71" s="138" t="s">
        <v>670</v>
      </c>
      <c r="K71">
        <v>6</v>
      </c>
      <c r="L71">
        <v>5624</v>
      </c>
      <c r="M71">
        <v>0</v>
      </c>
      <c r="AP71" s="136">
        <v>236</v>
      </c>
      <c r="AQ71" s="133">
        <v>0</v>
      </c>
      <c r="AR71" s="133">
        <v>2</v>
      </c>
    </row>
    <row r="72" spans="1:44" ht="12.75">
      <c r="A72">
        <v>11</v>
      </c>
      <c r="B72" s="122">
        <v>26</v>
      </c>
      <c r="C72">
        <v>4</v>
      </c>
      <c r="D72" t="s">
        <v>185</v>
      </c>
      <c r="E72" s="120">
        <v>2002</v>
      </c>
      <c r="F72">
        <v>1</v>
      </c>
      <c r="G72" t="s">
        <v>186</v>
      </c>
      <c r="H72" s="122" t="s">
        <v>724</v>
      </c>
      <c r="I72">
        <v>1</v>
      </c>
      <c r="J72" s="138" t="s">
        <v>675</v>
      </c>
      <c r="K72">
        <v>7</v>
      </c>
      <c r="L72">
        <v>5441</v>
      </c>
      <c r="M72">
        <v>0</v>
      </c>
      <c r="AP72" s="136">
        <v>228</v>
      </c>
      <c r="AQ72" s="133">
        <v>15</v>
      </c>
      <c r="AR72" s="133">
        <v>2</v>
      </c>
    </row>
    <row r="73" spans="1:44" ht="12.75">
      <c r="A73">
        <v>24</v>
      </c>
      <c r="B73" s="122">
        <v>27</v>
      </c>
      <c r="C73">
        <v>2</v>
      </c>
      <c r="D73" t="s">
        <v>153</v>
      </c>
      <c r="E73" s="120">
        <v>2002</v>
      </c>
      <c r="F73">
        <v>1</v>
      </c>
      <c r="G73" t="s">
        <v>138</v>
      </c>
      <c r="H73" s="122" t="s">
        <v>724</v>
      </c>
      <c r="I73">
        <v>1</v>
      </c>
      <c r="J73" s="138" t="s">
        <v>671</v>
      </c>
      <c r="K73">
        <v>1</v>
      </c>
      <c r="L73">
        <v>10215</v>
      </c>
      <c r="M73">
        <v>0</v>
      </c>
      <c r="AP73" s="136">
        <v>221</v>
      </c>
      <c r="AQ73" s="133">
        <v>0</v>
      </c>
      <c r="AR73" s="133">
        <v>2</v>
      </c>
    </row>
    <row r="74" spans="1:44" ht="12.75">
      <c r="A74">
        <v>23</v>
      </c>
      <c r="B74" s="122">
        <v>28</v>
      </c>
      <c r="C74">
        <v>1</v>
      </c>
      <c r="D74" t="s">
        <v>150</v>
      </c>
      <c r="E74" s="120">
        <v>2002</v>
      </c>
      <c r="F74">
        <v>1</v>
      </c>
      <c r="G74" t="s">
        <v>151</v>
      </c>
      <c r="H74" s="122" t="s">
        <v>724</v>
      </c>
      <c r="I74">
        <v>1</v>
      </c>
      <c r="J74" s="138" t="s">
        <v>671</v>
      </c>
      <c r="K74">
        <v>12</v>
      </c>
      <c r="L74">
        <v>10084</v>
      </c>
      <c r="M74">
        <v>0</v>
      </c>
      <c r="AP74" s="136">
        <v>218</v>
      </c>
      <c r="AQ74" s="133">
        <v>0</v>
      </c>
      <c r="AR74" s="133">
        <v>2</v>
      </c>
    </row>
    <row r="75" spans="1:44" ht="12.75">
      <c r="A75">
        <v>25</v>
      </c>
      <c r="B75" s="122">
        <v>29</v>
      </c>
      <c r="C75">
        <v>5</v>
      </c>
      <c r="D75" t="s">
        <v>139</v>
      </c>
      <c r="E75" s="120">
        <v>2002</v>
      </c>
      <c r="F75">
        <v>1</v>
      </c>
      <c r="G75" t="s">
        <v>140</v>
      </c>
      <c r="H75" s="122" t="s">
        <v>724</v>
      </c>
      <c r="I75">
        <v>1</v>
      </c>
      <c r="J75" s="138" t="s">
        <v>671</v>
      </c>
      <c r="K75">
        <v>22</v>
      </c>
      <c r="L75">
        <v>10234</v>
      </c>
      <c r="M75">
        <v>0</v>
      </c>
      <c r="AP75" s="136">
        <v>209</v>
      </c>
      <c r="AQ75" s="133">
        <v>0</v>
      </c>
      <c r="AR75" s="133">
        <v>2</v>
      </c>
    </row>
    <row r="76" spans="1:44" ht="12.75">
      <c r="A76">
        <v>18</v>
      </c>
      <c r="B76" s="122">
        <v>30</v>
      </c>
      <c r="C76">
        <v>4</v>
      </c>
      <c r="D76" t="s">
        <v>561</v>
      </c>
      <c r="E76" s="120">
        <v>2002</v>
      </c>
      <c r="F76">
        <v>1</v>
      </c>
      <c r="G76" t="s">
        <v>172</v>
      </c>
      <c r="H76" s="122" t="s">
        <v>724</v>
      </c>
      <c r="I76">
        <v>13</v>
      </c>
      <c r="J76" s="138" t="s">
        <v>676</v>
      </c>
      <c r="K76">
        <v>6</v>
      </c>
      <c r="L76">
        <v>4591</v>
      </c>
      <c r="M76">
        <v>0</v>
      </c>
      <c r="AP76" s="136">
        <v>207</v>
      </c>
      <c r="AQ76" s="133">
        <v>49</v>
      </c>
      <c r="AR76" s="133">
        <v>2</v>
      </c>
    </row>
    <row r="77" spans="1:44" ht="12.75">
      <c r="A77">
        <v>31</v>
      </c>
      <c r="B77" s="122">
        <v>31</v>
      </c>
      <c r="C77">
        <v>2</v>
      </c>
      <c r="D77" t="s">
        <v>171</v>
      </c>
      <c r="E77" s="120">
        <v>2002</v>
      </c>
      <c r="F77">
        <v>1</v>
      </c>
      <c r="G77" t="s">
        <v>172</v>
      </c>
      <c r="H77" s="122" t="s">
        <v>724</v>
      </c>
      <c r="I77">
        <v>7</v>
      </c>
      <c r="J77" s="138" t="s">
        <v>670</v>
      </c>
      <c r="K77">
        <v>6</v>
      </c>
      <c r="L77">
        <v>5709</v>
      </c>
      <c r="M77">
        <v>0</v>
      </c>
      <c r="AP77" s="136">
        <v>197</v>
      </c>
      <c r="AQ77" s="133">
        <v>0</v>
      </c>
      <c r="AR77" s="133">
        <v>2</v>
      </c>
    </row>
    <row r="78" spans="1:44" ht="12.75">
      <c r="A78">
        <v>29</v>
      </c>
      <c r="B78" s="122">
        <v>32</v>
      </c>
      <c r="C78">
        <v>4</v>
      </c>
      <c r="D78" t="s">
        <v>143</v>
      </c>
      <c r="E78" s="120">
        <v>2002</v>
      </c>
      <c r="F78">
        <v>1</v>
      </c>
      <c r="G78" t="s">
        <v>144</v>
      </c>
      <c r="H78" s="122" t="s">
        <v>724</v>
      </c>
      <c r="I78">
        <v>1</v>
      </c>
      <c r="J78" s="138" t="s">
        <v>671</v>
      </c>
      <c r="K78">
        <v>17</v>
      </c>
      <c r="L78">
        <v>10567</v>
      </c>
      <c r="M78">
        <v>0</v>
      </c>
      <c r="AP78" s="136">
        <v>193</v>
      </c>
      <c r="AQ78" s="133">
        <v>0</v>
      </c>
      <c r="AR78" s="133">
        <v>2</v>
      </c>
    </row>
    <row r="79" spans="1:44" ht="12.75">
      <c r="A79">
        <v>24</v>
      </c>
      <c r="B79" s="122">
        <v>33</v>
      </c>
      <c r="C79">
        <v>6</v>
      </c>
      <c r="D79" t="s">
        <v>152</v>
      </c>
      <c r="E79" s="120">
        <v>2002</v>
      </c>
      <c r="F79">
        <v>1</v>
      </c>
      <c r="G79" t="s">
        <v>144</v>
      </c>
      <c r="H79" s="122" t="s">
        <v>724</v>
      </c>
      <c r="I79">
        <v>7</v>
      </c>
      <c r="J79" s="138" t="s">
        <v>677</v>
      </c>
      <c r="K79">
        <v>17</v>
      </c>
      <c r="L79">
        <v>5478</v>
      </c>
      <c r="M79">
        <v>0</v>
      </c>
      <c r="AP79" s="136">
        <v>189</v>
      </c>
      <c r="AQ79" s="133">
        <v>0</v>
      </c>
      <c r="AR79" s="133">
        <v>2</v>
      </c>
    </row>
    <row r="80" spans="1:44" ht="12.75">
      <c r="A80">
        <v>23</v>
      </c>
      <c r="B80" s="122">
        <v>34</v>
      </c>
      <c r="C80">
        <v>1</v>
      </c>
      <c r="D80" t="s">
        <v>555</v>
      </c>
      <c r="E80" s="120">
        <v>2002</v>
      </c>
      <c r="F80">
        <v>1</v>
      </c>
      <c r="G80" t="s">
        <v>193</v>
      </c>
      <c r="H80" s="122" t="s">
        <v>724</v>
      </c>
      <c r="I80">
        <v>7</v>
      </c>
      <c r="J80" s="138" t="s">
        <v>673</v>
      </c>
      <c r="K80">
        <v>21</v>
      </c>
      <c r="L80">
        <v>5440</v>
      </c>
      <c r="M80">
        <v>0</v>
      </c>
      <c r="AP80" s="136">
        <v>180</v>
      </c>
      <c r="AQ80" s="133">
        <v>0</v>
      </c>
      <c r="AR80" s="133">
        <v>2</v>
      </c>
    </row>
    <row r="81" spans="1:44" ht="12.75">
      <c r="A81">
        <v>29</v>
      </c>
      <c r="B81" s="122">
        <v>35</v>
      </c>
      <c r="C81">
        <v>1</v>
      </c>
      <c r="D81" t="s">
        <v>557</v>
      </c>
      <c r="E81" s="120">
        <v>2002</v>
      </c>
      <c r="F81">
        <v>1</v>
      </c>
      <c r="G81" t="s">
        <v>172</v>
      </c>
      <c r="H81" s="122" t="s">
        <v>724</v>
      </c>
      <c r="I81">
        <v>7</v>
      </c>
      <c r="J81" s="138" t="s">
        <v>673</v>
      </c>
      <c r="K81">
        <v>6</v>
      </c>
      <c r="L81">
        <v>5629</v>
      </c>
      <c r="M81">
        <v>0</v>
      </c>
      <c r="AP81" s="136">
        <v>171</v>
      </c>
      <c r="AQ81" s="133">
        <v>0</v>
      </c>
      <c r="AR81" s="133">
        <v>2</v>
      </c>
    </row>
    <row r="82" spans="1:44" ht="12.75">
      <c r="A82">
        <v>20</v>
      </c>
      <c r="B82" s="122">
        <v>36</v>
      </c>
      <c r="C82">
        <v>4</v>
      </c>
      <c r="D82" t="s">
        <v>560</v>
      </c>
      <c r="E82" s="120">
        <v>2002</v>
      </c>
      <c r="F82">
        <v>1</v>
      </c>
      <c r="G82" t="s">
        <v>186</v>
      </c>
      <c r="H82" s="122" t="s">
        <v>724</v>
      </c>
      <c r="I82">
        <v>7</v>
      </c>
      <c r="J82" s="138" t="s">
        <v>673</v>
      </c>
      <c r="K82">
        <v>7</v>
      </c>
      <c r="L82">
        <v>5336</v>
      </c>
      <c r="M82">
        <v>0</v>
      </c>
      <c r="AP82" s="136">
        <v>167</v>
      </c>
      <c r="AQ82" s="133">
        <v>95</v>
      </c>
      <c r="AR82" s="133">
        <v>2</v>
      </c>
    </row>
    <row r="83" spans="1:44" ht="12.75">
      <c r="A83">
        <v>18</v>
      </c>
      <c r="B83" s="122">
        <v>37</v>
      </c>
      <c r="C83">
        <v>5</v>
      </c>
      <c r="D83" t="s">
        <v>559</v>
      </c>
      <c r="E83" s="120">
        <v>2002</v>
      </c>
      <c r="F83">
        <v>1</v>
      </c>
      <c r="G83" t="s">
        <v>193</v>
      </c>
      <c r="H83" s="122" t="s">
        <v>724</v>
      </c>
      <c r="I83">
        <v>7</v>
      </c>
      <c r="J83" s="138" t="s">
        <v>673</v>
      </c>
      <c r="K83">
        <v>21</v>
      </c>
      <c r="L83">
        <v>5316</v>
      </c>
      <c r="M83">
        <v>0</v>
      </c>
      <c r="AP83" s="136">
        <v>159</v>
      </c>
      <c r="AQ83" s="133">
        <v>49</v>
      </c>
      <c r="AR83" s="133">
        <v>2</v>
      </c>
    </row>
    <row r="84" spans="1:44" ht="12.75">
      <c r="A84">
        <v>30</v>
      </c>
      <c r="B84" s="122">
        <v>38</v>
      </c>
      <c r="C84">
        <v>4</v>
      </c>
      <c r="D84" t="s">
        <v>134</v>
      </c>
      <c r="E84" s="120">
        <v>2002</v>
      </c>
      <c r="F84">
        <v>1</v>
      </c>
      <c r="G84" t="s">
        <v>132</v>
      </c>
      <c r="H84" s="122" t="s">
        <v>724</v>
      </c>
      <c r="I84">
        <v>1</v>
      </c>
      <c r="J84" s="138" t="s">
        <v>671</v>
      </c>
      <c r="K84">
        <v>13</v>
      </c>
      <c r="L84">
        <v>10790</v>
      </c>
      <c r="M84">
        <v>0</v>
      </c>
      <c r="AP84" s="136">
        <v>153</v>
      </c>
      <c r="AQ84" s="133">
        <v>0</v>
      </c>
      <c r="AR84" s="133">
        <v>2</v>
      </c>
    </row>
    <row r="85" spans="1:44" ht="12.75">
      <c r="A85">
        <v>35</v>
      </c>
      <c r="B85" s="122">
        <v>39</v>
      </c>
      <c r="C85">
        <v>2</v>
      </c>
      <c r="D85" t="s">
        <v>554</v>
      </c>
      <c r="E85" s="120">
        <v>2002</v>
      </c>
      <c r="F85">
        <v>1</v>
      </c>
      <c r="G85" t="s">
        <v>151</v>
      </c>
      <c r="H85" s="122" t="s">
        <v>724</v>
      </c>
      <c r="I85">
        <v>7</v>
      </c>
      <c r="J85" s="138" t="s">
        <v>673</v>
      </c>
      <c r="K85">
        <v>12</v>
      </c>
      <c r="L85">
        <v>5923</v>
      </c>
      <c r="M85">
        <v>0</v>
      </c>
      <c r="AP85" s="136">
        <v>152</v>
      </c>
      <c r="AQ85" s="133">
        <v>0</v>
      </c>
      <c r="AR85" s="133">
        <v>2</v>
      </c>
    </row>
    <row r="86" spans="1:44" ht="12.75">
      <c r="A86">
        <v>30</v>
      </c>
      <c r="B86" s="122">
        <v>40</v>
      </c>
      <c r="C86">
        <v>2</v>
      </c>
      <c r="D86" t="s">
        <v>546</v>
      </c>
      <c r="E86" s="120">
        <v>2002</v>
      </c>
      <c r="F86">
        <v>1</v>
      </c>
      <c r="G86" t="s">
        <v>144</v>
      </c>
      <c r="H86" s="122" t="s">
        <v>724</v>
      </c>
      <c r="I86">
        <v>13</v>
      </c>
      <c r="J86" s="138" t="s">
        <v>676</v>
      </c>
      <c r="K86">
        <v>17</v>
      </c>
      <c r="L86">
        <v>5346</v>
      </c>
      <c r="M86">
        <v>0</v>
      </c>
      <c r="AP86" s="136">
        <v>123</v>
      </c>
      <c r="AQ86" s="133">
        <v>0</v>
      </c>
      <c r="AR86" s="133">
        <v>2</v>
      </c>
    </row>
    <row r="87" spans="1:44" ht="12.75">
      <c r="A87">
        <v>30</v>
      </c>
      <c r="B87" s="122">
        <v>41</v>
      </c>
      <c r="C87">
        <v>4</v>
      </c>
      <c r="D87" t="s">
        <v>558</v>
      </c>
      <c r="E87" s="120">
        <v>2002</v>
      </c>
      <c r="F87">
        <v>1</v>
      </c>
      <c r="G87" t="s">
        <v>193</v>
      </c>
      <c r="H87" s="122" t="s">
        <v>724</v>
      </c>
      <c r="I87">
        <v>7</v>
      </c>
      <c r="J87" s="138" t="s">
        <v>673</v>
      </c>
      <c r="K87">
        <v>21</v>
      </c>
      <c r="L87">
        <v>5644</v>
      </c>
      <c r="M87">
        <v>0</v>
      </c>
      <c r="AP87" s="136">
        <v>122</v>
      </c>
      <c r="AQ87" s="133">
        <v>0</v>
      </c>
      <c r="AR87" s="133">
        <v>2</v>
      </c>
    </row>
    <row r="88" spans="1:44" ht="12.75">
      <c r="A88">
        <v>40</v>
      </c>
      <c r="B88" s="122">
        <v>42</v>
      </c>
      <c r="C88">
        <v>3</v>
      </c>
      <c r="D88" t="s">
        <v>548</v>
      </c>
      <c r="E88" s="120">
        <v>2002</v>
      </c>
      <c r="F88">
        <v>1</v>
      </c>
      <c r="G88" t="s">
        <v>172</v>
      </c>
      <c r="H88" s="122" t="s">
        <v>724</v>
      </c>
      <c r="I88">
        <v>7</v>
      </c>
      <c r="J88" s="138" t="s">
        <v>673</v>
      </c>
      <c r="K88">
        <v>6</v>
      </c>
      <c r="L88">
        <v>10592</v>
      </c>
      <c r="M88">
        <v>0</v>
      </c>
      <c r="AP88" s="136">
        <v>85</v>
      </c>
      <c r="AQ88" s="133">
        <v>0</v>
      </c>
      <c r="AR88" s="133">
        <v>2</v>
      </c>
    </row>
    <row r="89" spans="1:44" ht="12.75">
      <c r="A89">
        <v>34</v>
      </c>
      <c r="B89" s="122">
        <v>43</v>
      </c>
      <c r="C89">
        <v>6</v>
      </c>
      <c r="D89" t="s">
        <v>547</v>
      </c>
      <c r="E89" s="120">
        <v>2002</v>
      </c>
      <c r="F89">
        <v>1</v>
      </c>
      <c r="G89" t="s">
        <v>132</v>
      </c>
      <c r="H89" s="122" t="s">
        <v>724</v>
      </c>
      <c r="I89">
        <v>7</v>
      </c>
      <c r="J89" s="138" t="s">
        <v>678</v>
      </c>
      <c r="K89">
        <v>13</v>
      </c>
      <c r="L89">
        <v>5914</v>
      </c>
      <c r="M89">
        <v>0</v>
      </c>
      <c r="AP89" s="136">
        <v>76</v>
      </c>
      <c r="AQ89" s="133">
        <v>0</v>
      </c>
      <c r="AR89" s="133">
        <v>2</v>
      </c>
    </row>
    <row r="90" spans="1:44" ht="12.75">
      <c r="A90">
        <v>3</v>
      </c>
      <c r="B90" s="122">
        <v>1</v>
      </c>
      <c r="C90">
        <v>2</v>
      </c>
      <c r="D90" t="s">
        <v>257</v>
      </c>
      <c r="E90" s="120">
        <v>2002</v>
      </c>
      <c r="F90">
        <v>2</v>
      </c>
      <c r="G90" t="s">
        <v>151</v>
      </c>
      <c r="H90" s="122" t="s">
        <v>724</v>
      </c>
      <c r="I90">
        <v>8</v>
      </c>
      <c r="J90" s="138" t="s">
        <v>679</v>
      </c>
      <c r="K90">
        <v>12</v>
      </c>
      <c r="L90">
        <v>4249</v>
      </c>
      <c r="M90">
        <v>0</v>
      </c>
      <c r="AP90" s="136">
        <v>868</v>
      </c>
      <c r="AQ90" s="133">
        <v>24</v>
      </c>
      <c r="AR90" s="133">
        <v>2</v>
      </c>
    </row>
    <row r="91" spans="1:44" ht="12.75">
      <c r="A91">
        <v>2</v>
      </c>
      <c r="B91" s="122">
        <v>2</v>
      </c>
      <c r="C91">
        <v>3</v>
      </c>
      <c r="D91" t="s">
        <v>261</v>
      </c>
      <c r="E91" s="120">
        <v>2002</v>
      </c>
      <c r="F91">
        <v>2</v>
      </c>
      <c r="G91" t="s">
        <v>138</v>
      </c>
      <c r="H91" s="122" t="s">
        <v>724</v>
      </c>
      <c r="I91">
        <v>8</v>
      </c>
      <c r="J91" s="138" t="s">
        <v>679</v>
      </c>
      <c r="K91">
        <v>1</v>
      </c>
      <c r="L91">
        <v>4222</v>
      </c>
      <c r="M91">
        <v>0</v>
      </c>
      <c r="AP91" s="136">
        <v>777</v>
      </c>
      <c r="AQ91" s="133">
        <v>22</v>
      </c>
      <c r="AR91" s="133">
        <v>2</v>
      </c>
    </row>
    <row r="92" spans="1:44" ht="12.75">
      <c r="A92">
        <v>4</v>
      </c>
      <c r="B92" s="122">
        <v>3</v>
      </c>
      <c r="C92">
        <v>1</v>
      </c>
      <c r="D92" t="s">
        <v>260</v>
      </c>
      <c r="E92" s="120">
        <v>2002</v>
      </c>
      <c r="F92">
        <v>2</v>
      </c>
      <c r="G92" t="s">
        <v>181</v>
      </c>
      <c r="H92" s="122" t="s">
        <v>724</v>
      </c>
      <c r="I92">
        <v>8</v>
      </c>
      <c r="J92" s="138" t="s">
        <v>679</v>
      </c>
      <c r="K92">
        <v>18</v>
      </c>
      <c r="L92">
        <v>4367</v>
      </c>
      <c r="M92">
        <v>0</v>
      </c>
      <c r="AP92" s="136">
        <v>769</v>
      </c>
      <c r="AQ92" s="133">
        <v>25</v>
      </c>
      <c r="AR92" s="133">
        <v>2</v>
      </c>
    </row>
    <row r="93" spans="1:44" ht="12.75">
      <c r="A93">
        <v>5</v>
      </c>
      <c r="B93" s="122">
        <v>4</v>
      </c>
      <c r="C93">
        <v>3</v>
      </c>
      <c r="D93" t="s">
        <v>254</v>
      </c>
      <c r="E93" s="120">
        <v>2002</v>
      </c>
      <c r="F93">
        <v>2</v>
      </c>
      <c r="G93" t="s">
        <v>221</v>
      </c>
      <c r="H93" s="122" t="s">
        <v>724</v>
      </c>
      <c r="I93">
        <v>8</v>
      </c>
      <c r="J93" s="138" t="s">
        <v>680</v>
      </c>
      <c r="K93">
        <v>4</v>
      </c>
      <c r="L93">
        <v>4409</v>
      </c>
      <c r="M93">
        <v>0</v>
      </c>
      <c r="AP93" s="136">
        <v>729</v>
      </c>
      <c r="AQ93" s="133">
        <v>33</v>
      </c>
      <c r="AR93" s="133">
        <v>2</v>
      </c>
    </row>
    <row r="94" spans="1:44" ht="12.75">
      <c r="A94">
        <v>6</v>
      </c>
      <c r="B94" s="122">
        <v>5</v>
      </c>
      <c r="C94">
        <v>5</v>
      </c>
      <c r="D94" t="s">
        <v>238</v>
      </c>
      <c r="E94" s="120">
        <v>2002</v>
      </c>
      <c r="F94">
        <v>2</v>
      </c>
      <c r="G94" t="s">
        <v>179</v>
      </c>
      <c r="H94" s="122" t="s">
        <v>724</v>
      </c>
      <c r="I94">
        <v>8</v>
      </c>
      <c r="J94" s="138" t="s">
        <v>679</v>
      </c>
      <c r="K94">
        <v>26</v>
      </c>
      <c r="L94">
        <v>4418</v>
      </c>
      <c r="M94">
        <v>0</v>
      </c>
      <c r="AP94" s="136">
        <v>708</v>
      </c>
      <c r="AQ94" s="133">
        <v>34</v>
      </c>
      <c r="AR94" s="133">
        <v>2</v>
      </c>
    </row>
    <row r="95" spans="1:44" ht="12.75">
      <c r="A95">
        <v>3</v>
      </c>
      <c r="B95" s="122">
        <v>6</v>
      </c>
      <c r="C95">
        <v>3</v>
      </c>
      <c r="D95" t="s">
        <v>252</v>
      </c>
      <c r="E95" s="120">
        <v>2002</v>
      </c>
      <c r="F95">
        <v>2</v>
      </c>
      <c r="G95" t="s">
        <v>156</v>
      </c>
      <c r="H95" s="122" t="s">
        <v>724</v>
      </c>
      <c r="I95">
        <v>2</v>
      </c>
      <c r="J95" s="138" t="s">
        <v>681</v>
      </c>
      <c r="K95">
        <v>3</v>
      </c>
      <c r="L95">
        <v>4853</v>
      </c>
      <c r="M95">
        <v>0</v>
      </c>
      <c r="AP95" s="136">
        <v>697</v>
      </c>
      <c r="AQ95" s="133">
        <v>24</v>
      </c>
      <c r="AR95" s="133">
        <v>2</v>
      </c>
    </row>
    <row r="96" spans="1:44" ht="12.75">
      <c r="A96">
        <v>1</v>
      </c>
      <c r="B96" s="122">
        <v>7</v>
      </c>
      <c r="C96">
        <v>3</v>
      </c>
      <c r="D96" t="s">
        <v>258</v>
      </c>
      <c r="E96" s="120">
        <v>2002</v>
      </c>
      <c r="F96">
        <v>2</v>
      </c>
      <c r="G96" t="s">
        <v>156</v>
      </c>
      <c r="H96" s="122" t="s">
        <v>724</v>
      </c>
      <c r="I96">
        <v>2</v>
      </c>
      <c r="J96" s="138" t="s">
        <v>682</v>
      </c>
      <c r="K96">
        <v>3</v>
      </c>
      <c r="L96">
        <v>4740</v>
      </c>
      <c r="M96">
        <v>0</v>
      </c>
      <c r="AP96" s="136">
        <v>684</v>
      </c>
      <c r="AQ96" s="133">
        <v>21</v>
      </c>
      <c r="AR96" s="133">
        <v>2</v>
      </c>
    </row>
    <row r="97" spans="1:44" ht="12.75">
      <c r="A97">
        <v>7</v>
      </c>
      <c r="B97" s="122">
        <v>8</v>
      </c>
      <c r="C97">
        <v>3</v>
      </c>
      <c r="D97" t="s">
        <v>246</v>
      </c>
      <c r="E97" s="120">
        <v>2002</v>
      </c>
      <c r="F97">
        <v>2</v>
      </c>
      <c r="G97" t="s">
        <v>247</v>
      </c>
      <c r="H97" s="122" t="s">
        <v>724</v>
      </c>
      <c r="I97">
        <v>8</v>
      </c>
      <c r="J97" s="138" t="s">
        <v>679</v>
      </c>
      <c r="K97">
        <v>20</v>
      </c>
      <c r="L97">
        <v>4587</v>
      </c>
      <c r="M97">
        <v>0</v>
      </c>
      <c r="AP97" s="136">
        <v>669</v>
      </c>
      <c r="AQ97" s="133">
        <v>12</v>
      </c>
      <c r="AR97" s="133">
        <v>2</v>
      </c>
    </row>
    <row r="98" spans="1:44" ht="12.75">
      <c r="A98">
        <v>5</v>
      </c>
      <c r="B98" s="122">
        <v>9</v>
      </c>
      <c r="C98">
        <v>5</v>
      </c>
      <c r="D98" t="s">
        <v>248</v>
      </c>
      <c r="E98" s="120">
        <v>2002</v>
      </c>
      <c r="F98">
        <v>2</v>
      </c>
      <c r="G98" t="s">
        <v>138</v>
      </c>
      <c r="H98" s="122" t="s">
        <v>724</v>
      </c>
      <c r="I98">
        <v>14</v>
      </c>
      <c r="J98" s="138" t="s">
        <v>683</v>
      </c>
      <c r="K98">
        <v>1</v>
      </c>
      <c r="L98">
        <v>3959</v>
      </c>
      <c r="M98">
        <v>0</v>
      </c>
      <c r="AP98" s="136">
        <v>666</v>
      </c>
      <c r="AQ98" s="133">
        <v>33</v>
      </c>
      <c r="AR98" s="133">
        <v>2</v>
      </c>
    </row>
    <row r="99" spans="1:44" ht="12.75">
      <c r="A99">
        <v>8</v>
      </c>
      <c r="B99" s="122">
        <v>10</v>
      </c>
      <c r="C99">
        <v>1</v>
      </c>
      <c r="D99" t="s">
        <v>255</v>
      </c>
      <c r="E99" s="120">
        <v>2002</v>
      </c>
      <c r="F99">
        <v>2</v>
      </c>
      <c r="G99" t="s">
        <v>132</v>
      </c>
      <c r="H99" s="122" t="s">
        <v>724</v>
      </c>
      <c r="I99">
        <v>8</v>
      </c>
      <c r="J99" s="138" t="s">
        <v>679</v>
      </c>
      <c r="K99">
        <v>13</v>
      </c>
      <c r="L99">
        <v>4690</v>
      </c>
      <c r="M99">
        <v>0</v>
      </c>
      <c r="AP99" s="136">
        <v>627</v>
      </c>
      <c r="AQ99" s="133">
        <v>13</v>
      </c>
      <c r="AR99" s="133">
        <v>2</v>
      </c>
    </row>
    <row r="100" spans="1:44" ht="12.75">
      <c r="A100">
        <v>1</v>
      </c>
      <c r="B100" s="122">
        <v>11</v>
      </c>
      <c r="C100">
        <v>4</v>
      </c>
      <c r="D100" t="s">
        <v>626</v>
      </c>
      <c r="E100" s="120">
        <v>2002</v>
      </c>
      <c r="F100">
        <v>2</v>
      </c>
      <c r="G100" t="s">
        <v>609</v>
      </c>
      <c r="H100" s="122" t="s">
        <v>724</v>
      </c>
      <c r="I100">
        <v>8</v>
      </c>
      <c r="J100" s="138" t="s">
        <v>684</v>
      </c>
      <c r="K100">
        <v>23</v>
      </c>
      <c r="L100">
        <v>4091</v>
      </c>
      <c r="M100">
        <v>0</v>
      </c>
      <c r="AP100" s="136">
        <v>621</v>
      </c>
      <c r="AQ100" s="133">
        <v>21</v>
      </c>
      <c r="AR100" s="133">
        <v>2</v>
      </c>
    </row>
    <row r="101" spans="1:44" ht="12.75">
      <c r="A101">
        <v>8</v>
      </c>
      <c r="B101" s="122">
        <v>12</v>
      </c>
      <c r="C101">
        <v>2</v>
      </c>
      <c r="D101" t="s">
        <v>241</v>
      </c>
      <c r="E101" s="120">
        <v>2002</v>
      </c>
      <c r="F101">
        <v>2</v>
      </c>
      <c r="G101" t="s">
        <v>186</v>
      </c>
      <c r="H101" s="122" t="s">
        <v>724</v>
      </c>
      <c r="I101">
        <v>14</v>
      </c>
      <c r="J101" s="138" t="s">
        <v>683</v>
      </c>
      <c r="K101">
        <v>7</v>
      </c>
      <c r="L101">
        <v>4063</v>
      </c>
      <c r="M101">
        <v>0</v>
      </c>
      <c r="AP101" s="136">
        <v>611</v>
      </c>
      <c r="AQ101" s="133">
        <v>13</v>
      </c>
      <c r="AR101" s="133">
        <v>2</v>
      </c>
    </row>
    <row r="102" spans="1:44" ht="12.75">
      <c r="A102">
        <v>14</v>
      </c>
      <c r="B102" s="122">
        <v>13</v>
      </c>
      <c r="C102">
        <v>5</v>
      </c>
      <c r="D102" t="s">
        <v>233</v>
      </c>
      <c r="E102" s="120">
        <v>2002</v>
      </c>
      <c r="F102">
        <v>2</v>
      </c>
      <c r="G102" t="s">
        <v>138</v>
      </c>
      <c r="H102" s="122" t="s">
        <v>724</v>
      </c>
      <c r="I102">
        <v>8</v>
      </c>
      <c r="J102" s="138" t="s">
        <v>679</v>
      </c>
      <c r="K102">
        <v>1</v>
      </c>
      <c r="L102">
        <v>4799</v>
      </c>
      <c r="M102">
        <v>0</v>
      </c>
      <c r="AP102" s="136">
        <v>607</v>
      </c>
      <c r="AQ102" s="133">
        <v>31</v>
      </c>
      <c r="AR102" s="133">
        <v>2</v>
      </c>
    </row>
    <row r="103" spans="1:44" ht="12.75">
      <c r="A103">
        <v>7</v>
      </c>
      <c r="B103" s="122">
        <v>14</v>
      </c>
      <c r="C103">
        <v>1</v>
      </c>
      <c r="D103" t="s">
        <v>228</v>
      </c>
      <c r="E103" s="120">
        <v>2002</v>
      </c>
      <c r="F103">
        <v>2</v>
      </c>
      <c r="G103" t="s">
        <v>138</v>
      </c>
      <c r="H103" s="122" t="s">
        <v>724</v>
      </c>
      <c r="I103">
        <v>2</v>
      </c>
      <c r="J103" s="138" t="s">
        <v>682</v>
      </c>
      <c r="K103">
        <v>1</v>
      </c>
      <c r="L103">
        <v>5145</v>
      </c>
      <c r="M103">
        <v>0</v>
      </c>
      <c r="AP103" s="136">
        <v>599</v>
      </c>
      <c r="AQ103" s="133">
        <v>12</v>
      </c>
      <c r="AR103" s="133">
        <v>2</v>
      </c>
    </row>
    <row r="104" spans="1:44" ht="12.75">
      <c r="A104">
        <v>5</v>
      </c>
      <c r="B104" s="122">
        <v>15</v>
      </c>
      <c r="C104">
        <v>4</v>
      </c>
      <c r="D104" t="s">
        <v>253</v>
      </c>
      <c r="E104" s="120">
        <v>2002</v>
      </c>
      <c r="F104">
        <v>2</v>
      </c>
      <c r="G104" t="s">
        <v>138</v>
      </c>
      <c r="H104" s="122" t="s">
        <v>724</v>
      </c>
      <c r="I104">
        <v>2</v>
      </c>
      <c r="J104" s="138" t="s">
        <v>681</v>
      </c>
      <c r="K104">
        <v>1</v>
      </c>
      <c r="L104">
        <v>5088</v>
      </c>
      <c r="M104">
        <v>0</v>
      </c>
      <c r="AP104" s="136">
        <v>566</v>
      </c>
      <c r="AQ104" s="133">
        <v>33</v>
      </c>
      <c r="AR104" s="133">
        <v>2</v>
      </c>
    </row>
    <row r="105" spans="1:44" ht="12.75">
      <c r="A105">
        <v>17</v>
      </c>
      <c r="B105" s="122">
        <v>16</v>
      </c>
      <c r="C105">
        <v>6</v>
      </c>
      <c r="D105" t="s">
        <v>251</v>
      </c>
      <c r="E105" s="120">
        <v>2002</v>
      </c>
      <c r="F105">
        <v>2</v>
      </c>
      <c r="G105" t="s">
        <v>151</v>
      </c>
      <c r="H105" s="122" t="s">
        <v>724</v>
      </c>
      <c r="I105">
        <v>8</v>
      </c>
      <c r="J105" s="138" t="s">
        <v>680</v>
      </c>
      <c r="K105">
        <v>12</v>
      </c>
      <c r="L105">
        <v>4913</v>
      </c>
      <c r="M105">
        <v>0</v>
      </c>
      <c r="AP105" s="136">
        <v>559</v>
      </c>
      <c r="AQ105" s="133">
        <v>48</v>
      </c>
      <c r="AR105" s="133">
        <v>2</v>
      </c>
    </row>
    <row r="106" spans="1:44" ht="12.75">
      <c r="A106">
        <v>13</v>
      </c>
      <c r="B106" s="122">
        <v>17</v>
      </c>
      <c r="C106">
        <v>2</v>
      </c>
      <c r="D106" t="s">
        <v>249</v>
      </c>
      <c r="E106" s="120">
        <v>2002</v>
      </c>
      <c r="F106">
        <v>2</v>
      </c>
      <c r="G106" t="s">
        <v>186</v>
      </c>
      <c r="H106" s="122" t="s">
        <v>724</v>
      </c>
      <c r="I106">
        <v>8</v>
      </c>
      <c r="J106" s="138" t="s">
        <v>679</v>
      </c>
      <c r="K106">
        <v>7</v>
      </c>
      <c r="L106">
        <v>4781</v>
      </c>
      <c r="M106">
        <v>0</v>
      </c>
      <c r="AP106" s="136">
        <v>550</v>
      </c>
      <c r="AQ106" s="133">
        <v>30</v>
      </c>
      <c r="AR106" s="133">
        <v>2</v>
      </c>
    </row>
    <row r="107" spans="1:44" ht="12.75">
      <c r="A107">
        <v>13</v>
      </c>
      <c r="B107" s="122">
        <v>18</v>
      </c>
      <c r="C107">
        <v>6</v>
      </c>
      <c r="D107" t="s">
        <v>225</v>
      </c>
      <c r="E107" s="120">
        <v>2002</v>
      </c>
      <c r="F107">
        <v>2</v>
      </c>
      <c r="G107" t="s">
        <v>138</v>
      </c>
      <c r="H107" s="122" t="s">
        <v>724</v>
      </c>
      <c r="I107">
        <v>2</v>
      </c>
      <c r="J107" s="138" t="s">
        <v>682</v>
      </c>
      <c r="K107">
        <v>1</v>
      </c>
      <c r="L107">
        <v>5367</v>
      </c>
      <c r="M107">
        <v>0</v>
      </c>
      <c r="AP107" s="136">
        <v>547</v>
      </c>
      <c r="AQ107" s="133">
        <v>30</v>
      </c>
      <c r="AR107" s="133">
        <v>2</v>
      </c>
    </row>
    <row r="108" spans="1:44" ht="12.75">
      <c r="A108">
        <v>12</v>
      </c>
      <c r="B108" s="122">
        <v>19</v>
      </c>
      <c r="C108">
        <v>4</v>
      </c>
      <c r="D108" t="s">
        <v>611</v>
      </c>
      <c r="E108" s="120">
        <v>2002</v>
      </c>
      <c r="F108">
        <v>2</v>
      </c>
      <c r="G108" t="s">
        <v>609</v>
      </c>
      <c r="H108" s="122" t="s">
        <v>724</v>
      </c>
      <c r="I108">
        <v>14</v>
      </c>
      <c r="J108" s="138" t="s">
        <v>683</v>
      </c>
      <c r="K108">
        <v>23</v>
      </c>
      <c r="L108">
        <v>4153</v>
      </c>
      <c r="M108">
        <v>0</v>
      </c>
      <c r="AP108" s="136">
        <v>543</v>
      </c>
      <c r="AQ108" s="133">
        <v>16</v>
      </c>
      <c r="AR108" s="133">
        <v>2</v>
      </c>
    </row>
    <row r="109" spans="1:44" ht="12.75">
      <c r="A109">
        <v>18</v>
      </c>
      <c r="B109" s="122">
        <v>20</v>
      </c>
      <c r="C109">
        <v>4</v>
      </c>
      <c r="D109" t="s">
        <v>232</v>
      </c>
      <c r="E109" s="120">
        <v>2002</v>
      </c>
      <c r="F109">
        <v>2</v>
      </c>
      <c r="G109" t="s">
        <v>186</v>
      </c>
      <c r="H109" s="122" t="s">
        <v>724</v>
      </c>
      <c r="I109">
        <v>8</v>
      </c>
      <c r="J109" s="138" t="s">
        <v>679</v>
      </c>
      <c r="K109">
        <v>7</v>
      </c>
      <c r="L109">
        <v>4938</v>
      </c>
      <c r="M109">
        <v>0</v>
      </c>
      <c r="AP109" s="136">
        <v>515</v>
      </c>
      <c r="AQ109" s="133">
        <v>49</v>
      </c>
      <c r="AR109" s="133">
        <v>2</v>
      </c>
    </row>
    <row r="110" spans="1:44" ht="12.75">
      <c r="A110">
        <v>19</v>
      </c>
      <c r="B110" s="122">
        <v>21</v>
      </c>
      <c r="C110">
        <v>6</v>
      </c>
      <c r="D110" t="s">
        <v>226</v>
      </c>
      <c r="E110" s="120">
        <v>2002</v>
      </c>
      <c r="F110">
        <v>2</v>
      </c>
      <c r="G110" t="s">
        <v>144</v>
      </c>
      <c r="H110" s="122" t="s">
        <v>724</v>
      </c>
      <c r="I110">
        <v>8</v>
      </c>
      <c r="J110" s="138" t="s">
        <v>680</v>
      </c>
      <c r="K110">
        <v>17</v>
      </c>
      <c r="L110">
        <v>4947</v>
      </c>
      <c r="M110">
        <v>0</v>
      </c>
      <c r="AP110" s="136">
        <v>510</v>
      </c>
      <c r="AQ110" s="133">
        <v>94</v>
      </c>
      <c r="AR110" s="133">
        <v>2</v>
      </c>
    </row>
    <row r="111" spans="1:44" ht="12.75">
      <c r="A111">
        <v>18</v>
      </c>
      <c r="B111" s="122">
        <v>22</v>
      </c>
      <c r="C111">
        <v>1</v>
      </c>
      <c r="D111" t="s">
        <v>242</v>
      </c>
      <c r="E111" s="120">
        <v>2002</v>
      </c>
      <c r="F111">
        <v>2</v>
      </c>
      <c r="G111" t="s">
        <v>193</v>
      </c>
      <c r="H111" s="122" t="s">
        <v>724</v>
      </c>
      <c r="I111">
        <v>14</v>
      </c>
      <c r="J111" s="138" t="s">
        <v>685</v>
      </c>
      <c r="K111">
        <v>21</v>
      </c>
      <c r="L111">
        <v>4332</v>
      </c>
      <c r="M111">
        <v>0</v>
      </c>
      <c r="AP111" s="136">
        <v>498</v>
      </c>
      <c r="AQ111" s="133">
        <v>49</v>
      </c>
      <c r="AR111" s="133">
        <v>2</v>
      </c>
    </row>
    <row r="112" spans="1:44" ht="12.75">
      <c r="A112">
        <v>17</v>
      </c>
      <c r="B112" s="122">
        <v>23</v>
      </c>
      <c r="C112">
        <v>2</v>
      </c>
      <c r="D112" t="s">
        <v>239</v>
      </c>
      <c r="E112" s="120">
        <v>2002</v>
      </c>
      <c r="F112">
        <v>2</v>
      </c>
      <c r="G112" t="s">
        <v>144</v>
      </c>
      <c r="H112" s="122" t="s">
        <v>724</v>
      </c>
      <c r="I112">
        <v>2</v>
      </c>
      <c r="J112" s="138" t="s">
        <v>681</v>
      </c>
      <c r="K112">
        <v>17</v>
      </c>
      <c r="L112">
        <v>5491</v>
      </c>
      <c r="M112">
        <v>0</v>
      </c>
      <c r="AP112" s="136">
        <v>496</v>
      </c>
      <c r="AQ112" s="133">
        <v>48</v>
      </c>
      <c r="AR112" s="133">
        <v>2</v>
      </c>
    </row>
    <row r="113" spans="1:44" ht="12.75">
      <c r="A113">
        <v>16</v>
      </c>
      <c r="B113" s="122">
        <v>24</v>
      </c>
      <c r="C113">
        <v>3</v>
      </c>
      <c r="D113" t="s">
        <v>237</v>
      </c>
      <c r="E113" s="120">
        <v>2002</v>
      </c>
      <c r="F113">
        <v>2</v>
      </c>
      <c r="G113" t="s">
        <v>186</v>
      </c>
      <c r="H113" s="122" t="s">
        <v>724</v>
      </c>
      <c r="I113">
        <v>8</v>
      </c>
      <c r="J113" s="138" t="s">
        <v>680</v>
      </c>
      <c r="K113">
        <v>7</v>
      </c>
      <c r="L113">
        <v>4908</v>
      </c>
      <c r="M113">
        <v>0</v>
      </c>
      <c r="AP113" s="136">
        <v>490</v>
      </c>
      <c r="AQ113" s="133">
        <v>52</v>
      </c>
      <c r="AR113" s="133">
        <v>2</v>
      </c>
    </row>
    <row r="114" spans="1:44" ht="12.75">
      <c r="A114">
        <v>23</v>
      </c>
      <c r="B114" s="122">
        <v>25</v>
      </c>
      <c r="C114">
        <v>3</v>
      </c>
      <c r="D114" t="s">
        <v>236</v>
      </c>
      <c r="E114" s="120">
        <v>2002</v>
      </c>
      <c r="F114">
        <v>2</v>
      </c>
      <c r="G114" t="s">
        <v>179</v>
      </c>
      <c r="H114" s="122" t="s">
        <v>724</v>
      </c>
      <c r="I114">
        <v>2</v>
      </c>
      <c r="J114" s="138" t="s">
        <v>681</v>
      </c>
      <c r="K114">
        <v>26</v>
      </c>
      <c r="L114">
        <v>5715</v>
      </c>
      <c r="M114">
        <v>0</v>
      </c>
      <c r="AP114" s="136">
        <v>477</v>
      </c>
      <c r="AQ114" s="133">
        <v>0</v>
      </c>
      <c r="AR114" s="133">
        <v>2</v>
      </c>
    </row>
    <row r="115" spans="1:44" ht="12.75">
      <c r="A115">
        <v>22</v>
      </c>
      <c r="B115" s="122">
        <v>26</v>
      </c>
      <c r="C115">
        <v>6</v>
      </c>
      <c r="D115" t="s">
        <v>240</v>
      </c>
      <c r="E115" s="120">
        <v>2002</v>
      </c>
      <c r="F115">
        <v>2</v>
      </c>
      <c r="G115" t="s">
        <v>151</v>
      </c>
      <c r="H115" s="122" t="s">
        <v>724</v>
      </c>
      <c r="I115">
        <v>2</v>
      </c>
      <c r="J115" s="138" t="s">
        <v>681</v>
      </c>
      <c r="K115">
        <v>12</v>
      </c>
      <c r="L115">
        <v>5618</v>
      </c>
      <c r="M115">
        <v>0</v>
      </c>
      <c r="AP115" s="136">
        <v>455</v>
      </c>
      <c r="AQ115" s="133">
        <v>0</v>
      </c>
      <c r="AR115" s="133">
        <v>2</v>
      </c>
    </row>
    <row r="116" spans="1:44" ht="12.75">
      <c r="A116">
        <v>25</v>
      </c>
      <c r="B116" s="122">
        <v>27</v>
      </c>
      <c r="C116">
        <v>3</v>
      </c>
      <c r="D116" t="s">
        <v>218</v>
      </c>
      <c r="E116" s="120">
        <v>2002</v>
      </c>
      <c r="F116">
        <v>2</v>
      </c>
      <c r="G116" t="s">
        <v>144</v>
      </c>
      <c r="H116" s="122" t="s">
        <v>724</v>
      </c>
      <c r="I116">
        <v>14</v>
      </c>
      <c r="J116" s="138" t="s">
        <v>683</v>
      </c>
      <c r="K116">
        <v>17</v>
      </c>
      <c r="L116">
        <v>4627</v>
      </c>
      <c r="M116">
        <v>0</v>
      </c>
      <c r="AP116" s="136">
        <v>437</v>
      </c>
      <c r="AQ116" s="133">
        <v>0</v>
      </c>
      <c r="AR116" s="133">
        <v>2</v>
      </c>
    </row>
    <row r="117" spans="1:44" ht="12.75">
      <c r="A117">
        <v>26</v>
      </c>
      <c r="B117" s="122">
        <v>28</v>
      </c>
      <c r="C117">
        <v>2</v>
      </c>
      <c r="D117" t="s">
        <v>223</v>
      </c>
      <c r="E117" s="120">
        <v>2002</v>
      </c>
      <c r="F117">
        <v>2</v>
      </c>
      <c r="G117" t="s">
        <v>144</v>
      </c>
      <c r="H117" s="122" t="s">
        <v>724</v>
      </c>
      <c r="I117">
        <v>8</v>
      </c>
      <c r="J117" s="138" t="s">
        <v>680</v>
      </c>
      <c r="K117">
        <v>17</v>
      </c>
      <c r="L117">
        <v>5310</v>
      </c>
      <c r="M117">
        <v>0</v>
      </c>
      <c r="AP117" s="136">
        <v>434</v>
      </c>
      <c r="AQ117" s="133">
        <v>0</v>
      </c>
      <c r="AR117" s="133">
        <v>2</v>
      </c>
    </row>
    <row r="118" spans="1:44" ht="12.75">
      <c r="A118">
        <v>25</v>
      </c>
      <c r="B118" s="122">
        <v>29</v>
      </c>
      <c r="C118">
        <v>3</v>
      </c>
      <c r="D118" t="s">
        <v>214</v>
      </c>
      <c r="E118" s="120">
        <v>2002</v>
      </c>
      <c r="F118">
        <v>2</v>
      </c>
      <c r="G118" t="s">
        <v>179</v>
      </c>
      <c r="H118" s="122" t="s">
        <v>724</v>
      </c>
      <c r="I118">
        <v>8</v>
      </c>
      <c r="J118" s="138" t="s">
        <v>679</v>
      </c>
      <c r="K118">
        <v>26</v>
      </c>
      <c r="L118">
        <v>5288</v>
      </c>
      <c r="M118">
        <v>0</v>
      </c>
      <c r="AP118" s="136">
        <v>404</v>
      </c>
      <c r="AQ118" s="133">
        <v>0</v>
      </c>
      <c r="AR118" s="133">
        <v>2</v>
      </c>
    </row>
    <row r="119" spans="1:44" ht="12.75">
      <c r="A119">
        <v>24</v>
      </c>
      <c r="B119" s="122">
        <v>30</v>
      </c>
      <c r="C119">
        <v>1</v>
      </c>
      <c r="D119" t="s">
        <v>212</v>
      </c>
      <c r="E119" s="120">
        <v>2002</v>
      </c>
      <c r="F119">
        <v>2</v>
      </c>
      <c r="G119" t="s">
        <v>158</v>
      </c>
      <c r="H119" s="122" t="s">
        <v>724</v>
      </c>
      <c r="I119">
        <v>8</v>
      </c>
      <c r="J119" s="138" t="s">
        <v>679</v>
      </c>
      <c r="K119">
        <v>14</v>
      </c>
      <c r="L119">
        <v>5284</v>
      </c>
      <c r="M119">
        <v>0</v>
      </c>
      <c r="AP119" s="136">
        <v>403</v>
      </c>
      <c r="AQ119" s="133">
        <v>0</v>
      </c>
      <c r="AR119" s="133">
        <v>2</v>
      </c>
    </row>
    <row r="120" spans="1:44" ht="12.75">
      <c r="A120">
        <v>33</v>
      </c>
      <c r="B120" s="122">
        <v>31</v>
      </c>
      <c r="C120">
        <v>1</v>
      </c>
      <c r="D120" t="s">
        <v>227</v>
      </c>
      <c r="E120" s="120">
        <v>2002</v>
      </c>
      <c r="F120">
        <v>2</v>
      </c>
      <c r="G120" t="s">
        <v>166</v>
      </c>
      <c r="H120" s="122" t="s">
        <v>724</v>
      </c>
      <c r="I120">
        <v>8</v>
      </c>
      <c r="J120" s="138" t="s">
        <v>679</v>
      </c>
      <c r="K120">
        <v>5</v>
      </c>
      <c r="L120">
        <v>5539</v>
      </c>
      <c r="M120">
        <v>0</v>
      </c>
      <c r="AP120" s="136">
        <v>373</v>
      </c>
      <c r="AQ120" s="133">
        <v>0</v>
      </c>
      <c r="AR120" s="133">
        <v>2</v>
      </c>
    </row>
    <row r="121" spans="1:44" ht="12.75">
      <c r="A121">
        <v>23</v>
      </c>
      <c r="B121" s="122">
        <v>32</v>
      </c>
      <c r="C121">
        <v>5</v>
      </c>
      <c r="D121" t="s">
        <v>215</v>
      </c>
      <c r="E121" s="120">
        <v>2002</v>
      </c>
      <c r="F121">
        <v>2</v>
      </c>
      <c r="G121" t="s">
        <v>158</v>
      </c>
      <c r="H121" s="122" t="s">
        <v>724</v>
      </c>
      <c r="I121">
        <v>8</v>
      </c>
      <c r="J121" s="138" t="s">
        <v>679</v>
      </c>
      <c r="K121">
        <v>14</v>
      </c>
      <c r="L121">
        <v>5277</v>
      </c>
      <c r="M121">
        <v>0</v>
      </c>
      <c r="AP121" s="136">
        <v>372</v>
      </c>
      <c r="AQ121" s="133">
        <v>0</v>
      </c>
      <c r="AR121" s="133">
        <v>2</v>
      </c>
    </row>
    <row r="122" spans="1:44" ht="12.75">
      <c r="A122">
        <v>16</v>
      </c>
      <c r="B122" s="122">
        <v>33</v>
      </c>
      <c r="C122">
        <v>4</v>
      </c>
      <c r="D122" t="s">
        <v>612</v>
      </c>
      <c r="E122" s="120">
        <v>2002</v>
      </c>
      <c r="F122">
        <v>2</v>
      </c>
      <c r="G122" t="s">
        <v>609</v>
      </c>
      <c r="H122" s="122" t="s">
        <v>724</v>
      </c>
      <c r="I122">
        <v>2</v>
      </c>
      <c r="J122" s="138" t="s">
        <v>686</v>
      </c>
      <c r="K122">
        <v>23</v>
      </c>
      <c r="L122">
        <v>5441</v>
      </c>
      <c r="M122">
        <v>0</v>
      </c>
      <c r="AP122" s="136">
        <v>350</v>
      </c>
      <c r="AQ122" s="133">
        <v>52</v>
      </c>
      <c r="AR122" s="133">
        <v>2</v>
      </c>
    </row>
    <row r="123" spans="1:44" ht="12.75">
      <c r="A123">
        <v>33</v>
      </c>
      <c r="B123" s="122">
        <v>34</v>
      </c>
      <c r="C123">
        <v>5</v>
      </c>
      <c r="D123" t="s">
        <v>229</v>
      </c>
      <c r="E123" s="120">
        <v>2002</v>
      </c>
      <c r="F123">
        <v>2</v>
      </c>
      <c r="G123" t="s">
        <v>166</v>
      </c>
      <c r="H123" s="122" t="s">
        <v>724</v>
      </c>
      <c r="I123">
        <v>2</v>
      </c>
      <c r="J123" s="138" t="s">
        <v>682</v>
      </c>
      <c r="K123">
        <v>5</v>
      </c>
      <c r="L123">
        <v>10152</v>
      </c>
      <c r="M123">
        <v>0</v>
      </c>
      <c r="AP123" s="136">
        <v>331</v>
      </c>
      <c r="AQ123" s="133">
        <v>0</v>
      </c>
      <c r="AR123" s="133">
        <v>2</v>
      </c>
    </row>
    <row r="124" spans="1:44" ht="12.75">
      <c r="A124">
        <v>26</v>
      </c>
      <c r="B124" s="122">
        <v>35</v>
      </c>
      <c r="C124">
        <v>1</v>
      </c>
      <c r="D124" t="s">
        <v>209</v>
      </c>
      <c r="E124" s="120">
        <v>2002</v>
      </c>
      <c r="F124">
        <v>2</v>
      </c>
      <c r="G124" t="s">
        <v>140</v>
      </c>
      <c r="H124" s="122" t="s">
        <v>724</v>
      </c>
      <c r="I124">
        <v>2</v>
      </c>
      <c r="J124" s="138" t="s">
        <v>681</v>
      </c>
      <c r="K124">
        <v>22</v>
      </c>
      <c r="L124">
        <v>5825</v>
      </c>
      <c r="M124">
        <v>0</v>
      </c>
      <c r="AP124" s="136">
        <v>319</v>
      </c>
      <c r="AQ124" s="133">
        <v>0</v>
      </c>
      <c r="AR124" s="133">
        <v>2</v>
      </c>
    </row>
    <row r="125" spans="1:44" ht="12.75">
      <c r="A125">
        <v>27</v>
      </c>
      <c r="B125" s="122">
        <v>36</v>
      </c>
      <c r="C125">
        <v>2</v>
      </c>
      <c r="D125" t="s">
        <v>219</v>
      </c>
      <c r="E125" s="120">
        <v>2002</v>
      </c>
      <c r="F125">
        <v>2</v>
      </c>
      <c r="G125" t="s">
        <v>156</v>
      </c>
      <c r="H125" s="122" t="s">
        <v>724</v>
      </c>
      <c r="I125">
        <v>2</v>
      </c>
      <c r="J125" s="138" t="s">
        <v>686</v>
      </c>
      <c r="K125">
        <v>3</v>
      </c>
      <c r="L125">
        <v>5850</v>
      </c>
      <c r="M125">
        <v>0</v>
      </c>
      <c r="AP125" s="136">
        <v>280</v>
      </c>
      <c r="AQ125" s="133">
        <v>0</v>
      </c>
      <c r="AR125" s="133">
        <v>2</v>
      </c>
    </row>
    <row r="126" spans="1:44" ht="12.75">
      <c r="A126">
        <v>21</v>
      </c>
      <c r="B126" s="122">
        <v>37</v>
      </c>
      <c r="C126">
        <v>1</v>
      </c>
      <c r="D126" t="s">
        <v>234</v>
      </c>
      <c r="E126" s="120">
        <v>2002</v>
      </c>
      <c r="F126">
        <v>2</v>
      </c>
      <c r="G126" t="s">
        <v>162</v>
      </c>
      <c r="H126" s="122" t="s">
        <v>724</v>
      </c>
      <c r="I126">
        <v>2</v>
      </c>
      <c r="J126" s="138" t="s">
        <v>687</v>
      </c>
      <c r="K126">
        <v>15</v>
      </c>
      <c r="L126">
        <v>5572</v>
      </c>
      <c r="M126">
        <v>0</v>
      </c>
      <c r="AP126" s="136">
        <v>276</v>
      </c>
      <c r="AQ126" s="133">
        <v>0</v>
      </c>
      <c r="AR126" s="133">
        <v>2</v>
      </c>
    </row>
    <row r="127" spans="1:44" ht="12.75">
      <c r="A127">
        <v>35</v>
      </c>
      <c r="B127" s="122">
        <v>38</v>
      </c>
      <c r="C127">
        <v>4</v>
      </c>
      <c r="D127" t="s">
        <v>222</v>
      </c>
      <c r="E127" s="120">
        <v>2002</v>
      </c>
      <c r="F127">
        <v>2</v>
      </c>
      <c r="G127" t="s">
        <v>181</v>
      </c>
      <c r="H127" s="122" t="s">
        <v>724</v>
      </c>
      <c r="I127">
        <v>8</v>
      </c>
      <c r="J127" s="138" t="s">
        <v>680</v>
      </c>
      <c r="K127">
        <v>18</v>
      </c>
      <c r="L127">
        <v>5783</v>
      </c>
      <c r="M127">
        <v>0</v>
      </c>
      <c r="AP127" s="136">
        <v>275</v>
      </c>
      <c r="AQ127" s="133">
        <v>0</v>
      </c>
      <c r="AR127" s="133">
        <v>2</v>
      </c>
    </row>
    <row r="128" spans="1:44" ht="12.75">
      <c r="A128">
        <v>42</v>
      </c>
      <c r="B128" s="122">
        <v>39</v>
      </c>
      <c r="C128">
        <v>2</v>
      </c>
      <c r="D128" t="s">
        <v>201</v>
      </c>
      <c r="E128" s="120">
        <v>2002</v>
      </c>
      <c r="F128">
        <v>2</v>
      </c>
      <c r="G128" t="s">
        <v>140</v>
      </c>
      <c r="H128" s="122" t="s">
        <v>724</v>
      </c>
      <c r="I128">
        <v>2</v>
      </c>
      <c r="J128" s="138" t="s">
        <v>681</v>
      </c>
      <c r="K128">
        <v>22</v>
      </c>
      <c r="L128">
        <v>10870</v>
      </c>
      <c r="M128">
        <v>0</v>
      </c>
      <c r="AP128" s="136">
        <v>247</v>
      </c>
      <c r="AQ128" s="133">
        <v>0</v>
      </c>
      <c r="AR128" s="133">
        <v>2</v>
      </c>
    </row>
    <row r="129" spans="1:44" ht="12.75">
      <c r="A129">
        <v>41</v>
      </c>
      <c r="B129" s="122">
        <v>40</v>
      </c>
      <c r="C129">
        <v>3</v>
      </c>
      <c r="D129" t="s">
        <v>210</v>
      </c>
      <c r="E129" s="120">
        <v>2002</v>
      </c>
      <c r="F129">
        <v>2</v>
      </c>
      <c r="G129" t="s">
        <v>140</v>
      </c>
      <c r="H129" s="122" t="s">
        <v>724</v>
      </c>
      <c r="I129">
        <v>2</v>
      </c>
      <c r="J129" s="138" t="s">
        <v>682</v>
      </c>
      <c r="K129">
        <v>22</v>
      </c>
      <c r="L129">
        <v>10767</v>
      </c>
      <c r="M129">
        <v>0</v>
      </c>
      <c r="AP129" s="136">
        <v>238</v>
      </c>
      <c r="AQ129" s="133">
        <v>0</v>
      </c>
      <c r="AR129" s="133">
        <v>2</v>
      </c>
    </row>
    <row r="130" spans="1:44" ht="12.75">
      <c r="A130">
        <v>43</v>
      </c>
      <c r="B130" s="122">
        <v>41</v>
      </c>
      <c r="C130">
        <v>6</v>
      </c>
      <c r="D130" t="s">
        <v>200</v>
      </c>
      <c r="E130" s="120">
        <v>2002</v>
      </c>
      <c r="F130">
        <v>2</v>
      </c>
      <c r="G130" t="s">
        <v>132</v>
      </c>
      <c r="H130" s="122" t="s">
        <v>724</v>
      </c>
      <c r="I130">
        <v>2</v>
      </c>
      <c r="J130" s="138" t="s">
        <v>682</v>
      </c>
      <c r="K130">
        <v>13</v>
      </c>
      <c r="L130">
        <v>10939</v>
      </c>
      <c r="M130">
        <v>0</v>
      </c>
      <c r="AP130" s="136">
        <v>222</v>
      </c>
      <c r="AQ130" s="133">
        <v>0</v>
      </c>
      <c r="AR130" s="133">
        <v>2</v>
      </c>
    </row>
    <row r="131" spans="1:44" ht="12.75">
      <c r="A131">
        <v>34</v>
      </c>
      <c r="B131" s="122">
        <v>42</v>
      </c>
      <c r="C131">
        <v>6</v>
      </c>
      <c r="D131" t="s">
        <v>570</v>
      </c>
      <c r="E131" s="120">
        <v>2002</v>
      </c>
      <c r="F131">
        <v>2</v>
      </c>
      <c r="G131" t="s">
        <v>193</v>
      </c>
      <c r="H131" s="122" t="s">
        <v>724</v>
      </c>
      <c r="I131">
        <v>8</v>
      </c>
      <c r="J131" s="138" t="s">
        <v>684</v>
      </c>
      <c r="K131">
        <v>21</v>
      </c>
      <c r="L131">
        <v>5607</v>
      </c>
      <c r="M131">
        <v>0</v>
      </c>
      <c r="AP131" s="136">
        <v>216</v>
      </c>
      <c r="AQ131" s="133">
        <v>0</v>
      </c>
      <c r="AR131" s="133">
        <v>2</v>
      </c>
    </row>
    <row r="132" spans="1:44" ht="12.75">
      <c r="A132">
        <v>40</v>
      </c>
      <c r="B132" s="122">
        <v>43</v>
      </c>
      <c r="C132">
        <v>4</v>
      </c>
      <c r="D132" t="s">
        <v>211</v>
      </c>
      <c r="E132" s="120">
        <v>2002</v>
      </c>
      <c r="F132">
        <v>2</v>
      </c>
      <c r="G132" t="s">
        <v>144</v>
      </c>
      <c r="H132" s="122" t="s">
        <v>724</v>
      </c>
      <c r="I132">
        <v>2</v>
      </c>
      <c r="J132" s="138" t="s">
        <v>687</v>
      </c>
      <c r="K132">
        <v>17</v>
      </c>
      <c r="L132">
        <v>10627</v>
      </c>
      <c r="M132">
        <v>0</v>
      </c>
      <c r="AP132" s="136">
        <v>177</v>
      </c>
      <c r="AQ132" s="133">
        <v>0</v>
      </c>
      <c r="AR132" s="133">
        <v>2</v>
      </c>
    </row>
    <row r="133" spans="1:44" ht="12.75">
      <c r="A133">
        <v>36</v>
      </c>
      <c r="B133" s="122">
        <v>44</v>
      </c>
      <c r="C133">
        <v>3</v>
      </c>
      <c r="D133" t="s">
        <v>204</v>
      </c>
      <c r="E133" s="120">
        <v>2002</v>
      </c>
      <c r="F133">
        <v>2</v>
      </c>
      <c r="G133" t="s">
        <v>140</v>
      </c>
      <c r="H133" s="122" t="s">
        <v>724</v>
      </c>
      <c r="I133">
        <v>2</v>
      </c>
      <c r="J133" s="138" t="s">
        <v>687</v>
      </c>
      <c r="K133">
        <v>22</v>
      </c>
      <c r="L133">
        <v>10407</v>
      </c>
      <c r="M133">
        <v>0</v>
      </c>
      <c r="AP133" s="136">
        <v>174</v>
      </c>
      <c r="AQ133" s="133">
        <v>0</v>
      </c>
      <c r="AR133" s="133">
        <v>2</v>
      </c>
    </row>
    <row r="134" spans="1:44" ht="12.75">
      <c r="A134">
        <v>28</v>
      </c>
      <c r="B134" s="122">
        <v>45</v>
      </c>
      <c r="C134">
        <v>3</v>
      </c>
      <c r="D134" t="s">
        <v>573</v>
      </c>
      <c r="E134" s="120">
        <v>2002</v>
      </c>
      <c r="F134">
        <v>2</v>
      </c>
      <c r="G134" t="s">
        <v>172</v>
      </c>
      <c r="H134" s="122" t="s">
        <v>724</v>
      </c>
      <c r="I134">
        <v>8</v>
      </c>
      <c r="J134" s="138" t="s">
        <v>688</v>
      </c>
      <c r="K134">
        <v>6</v>
      </c>
      <c r="L134">
        <v>5331</v>
      </c>
      <c r="M134">
        <v>0</v>
      </c>
      <c r="AP134" s="136">
        <v>152</v>
      </c>
      <c r="AQ134" s="133">
        <v>0</v>
      </c>
      <c r="AR134" s="133">
        <v>2</v>
      </c>
    </row>
    <row r="135" spans="1:44" ht="12.75">
      <c r="A135">
        <v>32</v>
      </c>
      <c r="B135" s="122">
        <v>46</v>
      </c>
      <c r="C135">
        <v>5</v>
      </c>
      <c r="D135" t="s">
        <v>202</v>
      </c>
      <c r="E135" s="120">
        <v>2002</v>
      </c>
      <c r="F135">
        <v>2</v>
      </c>
      <c r="G135" t="s">
        <v>140</v>
      </c>
      <c r="H135" s="122" t="s">
        <v>724</v>
      </c>
      <c r="I135">
        <v>2</v>
      </c>
      <c r="J135" s="138" t="s">
        <v>689</v>
      </c>
      <c r="K135">
        <v>22</v>
      </c>
      <c r="L135">
        <v>10147</v>
      </c>
      <c r="M135">
        <v>0</v>
      </c>
      <c r="AP135" s="136">
        <v>129</v>
      </c>
      <c r="AQ135" s="133">
        <v>0</v>
      </c>
      <c r="AR135" s="133">
        <v>2</v>
      </c>
    </row>
    <row r="136" spans="1:44" ht="12.75">
      <c r="A136">
        <v>42</v>
      </c>
      <c r="B136" s="122">
        <v>47</v>
      </c>
      <c r="C136">
        <v>3</v>
      </c>
      <c r="D136" t="s">
        <v>568</v>
      </c>
      <c r="E136" s="120">
        <v>2002</v>
      </c>
      <c r="F136">
        <v>2</v>
      </c>
      <c r="G136" t="s">
        <v>172</v>
      </c>
      <c r="H136" s="122" t="s">
        <v>724</v>
      </c>
      <c r="I136">
        <v>8</v>
      </c>
      <c r="J136" s="138" t="s">
        <v>684</v>
      </c>
      <c r="K136">
        <v>6</v>
      </c>
      <c r="L136">
        <v>10730</v>
      </c>
      <c r="M136">
        <v>0</v>
      </c>
      <c r="AP136" s="136">
        <v>117</v>
      </c>
      <c r="AQ136" s="133">
        <v>0</v>
      </c>
      <c r="AR136" s="133">
        <v>2</v>
      </c>
    </row>
    <row r="137" spans="1:44" ht="12.75">
      <c r="A137">
        <v>38</v>
      </c>
      <c r="B137" s="122">
        <v>48</v>
      </c>
      <c r="C137">
        <v>4</v>
      </c>
      <c r="D137" t="s">
        <v>198</v>
      </c>
      <c r="E137" s="120">
        <v>2002</v>
      </c>
      <c r="F137">
        <v>2</v>
      </c>
      <c r="G137" t="s">
        <v>140</v>
      </c>
      <c r="H137" s="122" t="s">
        <v>724</v>
      </c>
      <c r="I137">
        <v>2</v>
      </c>
      <c r="J137" s="138" t="s">
        <v>689</v>
      </c>
      <c r="K137">
        <v>22</v>
      </c>
      <c r="L137">
        <v>10566</v>
      </c>
      <c r="M137">
        <v>0</v>
      </c>
      <c r="AP137" s="136">
        <v>105</v>
      </c>
      <c r="AQ137" s="133">
        <v>0</v>
      </c>
      <c r="AR137" s="133">
        <v>2</v>
      </c>
    </row>
    <row r="138" spans="1:44" ht="12.75">
      <c r="A138">
        <v>39</v>
      </c>
      <c r="B138" s="122">
        <v>49</v>
      </c>
      <c r="C138">
        <v>1</v>
      </c>
      <c r="D138" t="s">
        <v>566</v>
      </c>
      <c r="E138" s="120">
        <v>2002</v>
      </c>
      <c r="F138">
        <v>2</v>
      </c>
      <c r="G138" t="s">
        <v>144</v>
      </c>
      <c r="H138" s="122" t="s">
        <v>724</v>
      </c>
      <c r="I138">
        <v>8</v>
      </c>
      <c r="J138" s="138" t="s">
        <v>688</v>
      </c>
      <c r="K138">
        <v>17</v>
      </c>
      <c r="L138">
        <v>10500</v>
      </c>
      <c r="M138">
        <v>0</v>
      </c>
      <c r="AP138" s="136">
        <v>84</v>
      </c>
      <c r="AQ138" s="133">
        <v>0</v>
      </c>
      <c r="AR138" s="133">
        <v>2</v>
      </c>
    </row>
    <row r="139" spans="1:44" ht="12.75">
      <c r="A139">
        <v>45</v>
      </c>
      <c r="B139" s="122">
        <v>50</v>
      </c>
      <c r="C139">
        <v>1</v>
      </c>
      <c r="D139" t="s">
        <v>203</v>
      </c>
      <c r="E139" s="120">
        <v>2002</v>
      </c>
      <c r="F139">
        <v>2</v>
      </c>
      <c r="G139" t="s">
        <v>144</v>
      </c>
      <c r="H139" s="122" t="s">
        <v>724</v>
      </c>
      <c r="I139">
        <v>2</v>
      </c>
      <c r="J139" s="138" t="s">
        <v>689</v>
      </c>
      <c r="K139">
        <v>17</v>
      </c>
      <c r="L139">
        <v>12017</v>
      </c>
      <c r="M139">
        <v>0</v>
      </c>
      <c r="AP139" s="136">
        <v>58</v>
      </c>
      <c r="AQ139" s="133">
        <v>0</v>
      </c>
      <c r="AR139" s="133">
        <v>2</v>
      </c>
    </row>
    <row r="140" spans="1:44" ht="12.75">
      <c r="A140">
        <v>1</v>
      </c>
      <c r="B140" s="122">
        <v>1</v>
      </c>
      <c r="C140">
        <v>1</v>
      </c>
      <c r="D140" t="s">
        <v>304</v>
      </c>
      <c r="E140" s="120">
        <v>2001</v>
      </c>
      <c r="F140">
        <v>1</v>
      </c>
      <c r="G140" t="s">
        <v>186</v>
      </c>
      <c r="H140" s="122" t="s">
        <v>725</v>
      </c>
      <c r="I140">
        <v>9</v>
      </c>
      <c r="J140" s="138" t="s">
        <v>650</v>
      </c>
      <c r="K140">
        <v>7</v>
      </c>
      <c r="L140">
        <v>3665</v>
      </c>
      <c r="M140">
        <v>11533</v>
      </c>
      <c r="AP140" s="136">
        <v>692</v>
      </c>
      <c r="AQ140" s="133">
        <v>21</v>
      </c>
      <c r="AR140" s="133">
        <v>2</v>
      </c>
    </row>
    <row r="141" spans="1:44" ht="12.75">
      <c r="A141">
        <v>2</v>
      </c>
      <c r="B141" s="122">
        <v>2</v>
      </c>
      <c r="C141">
        <v>6</v>
      </c>
      <c r="D141" t="s">
        <v>302</v>
      </c>
      <c r="E141" s="120">
        <v>2001</v>
      </c>
      <c r="F141">
        <v>1</v>
      </c>
      <c r="G141" t="s">
        <v>172</v>
      </c>
      <c r="H141" s="122" t="s">
        <v>725</v>
      </c>
      <c r="I141">
        <v>9</v>
      </c>
      <c r="J141" s="138" t="s">
        <v>651</v>
      </c>
      <c r="K141">
        <v>6</v>
      </c>
      <c r="L141">
        <v>3638</v>
      </c>
      <c r="M141">
        <v>11599</v>
      </c>
      <c r="AP141" s="136">
        <v>677</v>
      </c>
      <c r="AQ141" s="133">
        <v>22</v>
      </c>
      <c r="AR141" s="133">
        <v>2</v>
      </c>
    </row>
    <row r="142" spans="1:44" ht="12.75">
      <c r="A142">
        <v>1</v>
      </c>
      <c r="B142" s="122">
        <v>3</v>
      </c>
      <c r="C142">
        <v>5</v>
      </c>
      <c r="D142" t="s">
        <v>313</v>
      </c>
      <c r="E142" s="120">
        <v>2001</v>
      </c>
      <c r="F142">
        <v>1</v>
      </c>
      <c r="G142" t="s">
        <v>186</v>
      </c>
      <c r="H142" s="122" t="s">
        <v>725</v>
      </c>
      <c r="I142">
        <v>3</v>
      </c>
      <c r="J142" s="138" t="s">
        <v>649</v>
      </c>
      <c r="K142">
        <v>7</v>
      </c>
      <c r="L142">
        <v>4513</v>
      </c>
      <c r="M142">
        <v>13493</v>
      </c>
      <c r="AP142" s="136">
        <v>657</v>
      </c>
      <c r="AQ142" s="133">
        <v>21</v>
      </c>
      <c r="AR142" s="133">
        <v>2</v>
      </c>
    </row>
    <row r="143" spans="1:44" ht="12.75">
      <c r="A143">
        <v>4</v>
      </c>
      <c r="B143" s="122">
        <v>4</v>
      </c>
      <c r="C143">
        <v>2</v>
      </c>
      <c r="D143" t="s">
        <v>287</v>
      </c>
      <c r="E143" s="120">
        <v>2001</v>
      </c>
      <c r="F143">
        <v>1</v>
      </c>
      <c r="G143" t="s">
        <v>151</v>
      </c>
      <c r="H143" s="122" t="s">
        <v>725</v>
      </c>
      <c r="I143">
        <v>9</v>
      </c>
      <c r="J143" s="138" t="s">
        <v>650</v>
      </c>
      <c r="K143">
        <v>12</v>
      </c>
      <c r="L143">
        <v>3885</v>
      </c>
      <c r="M143">
        <v>12014</v>
      </c>
      <c r="AP143" s="136">
        <v>576</v>
      </c>
      <c r="AQ143" s="133">
        <v>25</v>
      </c>
      <c r="AR143" s="133">
        <v>2</v>
      </c>
    </row>
    <row r="144" spans="1:44" ht="12.75">
      <c r="A144">
        <v>2</v>
      </c>
      <c r="B144" s="122">
        <v>5</v>
      </c>
      <c r="C144">
        <v>4</v>
      </c>
      <c r="D144" t="s">
        <v>286</v>
      </c>
      <c r="E144" s="120">
        <v>2001</v>
      </c>
      <c r="F144">
        <v>1</v>
      </c>
      <c r="G144" t="s">
        <v>221</v>
      </c>
      <c r="H144" s="122" t="s">
        <v>725</v>
      </c>
      <c r="I144">
        <v>3</v>
      </c>
      <c r="J144" s="138" t="s">
        <v>649</v>
      </c>
      <c r="K144">
        <v>4</v>
      </c>
      <c r="L144">
        <v>4730</v>
      </c>
      <c r="M144">
        <v>13815</v>
      </c>
      <c r="AP144" s="136">
        <v>569</v>
      </c>
      <c r="AQ144" s="133">
        <v>22</v>
      </c>
      <c r="AR144" s="133">
        <v>2</v>
      </c>
    </row>
    <row r="145" spans="1:44" ht="12.75">
      <c r="A145">
        <v>8</v>
      </c>
      <c r="B145" s="122">
        <v>6</v>
      </c>
      <c r="C145">
        <v>3</v>
      </c>
      <c r="D145" t="s">
        <v>296</v>
      </c>
      <c r="E145" s="120">
        <v>2001</v>
      </c>
      <c r="F145">
        <v>1</v>
      </c>
      <c r="G145" t="s">
        <v>179</v>
      </c>
      <c r="H145" s="122" t="s">
        <v>725</v>
      </c>
      <c r="I145">
        <v>3</v>
      </c>
      <c r="J145" s="138" t="s">
        <v>649</v>
      </c>
      <c r="K145">
        <v>26</v>
      </c>
      <c r="L145">
        <v>4931</v>
      </c>
      <c r="M145">
        <v>14368</v>
      </c>
      <c r="AP145" s="136">
        <v>539</v>
      </c>
      <c r="AQ145" s="133">
        <v>13</v>
      </c>
      <c r="AR145" s="133">
        <v>2</v>
      </c>
    </row>
    <row r="146" spans="1:44" ht="12.75">
      <c r="A146">
        <v>10</v>
      </c>
      <c r="B146" s="122">
        <v>7</v>
      </c>
      <c r="C146">
        <v>3</v>
      </c>
      <c r="D146" t="s">
        <v>284</v>
      </c>
      <c r="E146" s="120">
        <v>2001</v>
      </c>
      <c r="F146">
        <v>1</v>
      </c>
      <c r="G146" t="s">
        <v>158</v>
      </c>
      <c r="H146" s="122" t="s">
        <v>725</v>
      </c>
      <c r="I146">
        <v>3</v>
      </c>
      <c r="J146" s="138" t="s">
        <v>649</v>
      </c>
      <c r="K146">
        <v>14</v>
      </c>
      <c r="L146">
        <v>5116</v>
      </c>
      <c r="M146">
        <v>14662</v>
      </c>
      <c r="AP146" s="136">
        <v>479</v>
      </c>
      <c r="AQ146" s="133">
        <v>34</v>
      </c>
      <c r="AR146" s="133">
        <v>2</v>
      </c>
    </row>
    <row r="147" spans="1:44" ht="12.75">
      <c r="A147">
        <v>7</v>
      </c>
      <c r="B147" s="122">
        <v>7</v>
      </c>
      <c r="C147">
        <v>6</v>
      </c>
      <c r="D147" t="s">
        <v>276</v>
      </c>
      <c r="E147" s="120">
        <v>2001</v>
      </c>
      <c r="F147">
        <v>1</v>
      </c>
      <c r="G147" t="s">
        <v>273</v>
      </c>
      <c r="H147" s="122" t="s">
        <v>725</v>
      </c>
      <c r="I147">
        <v>9</v>
      </c>
      <c r="J147" s="138" t="s">
        <v>650</v>
      </c>
      <c r="K147">
        <v>8</v>
      </c>
      <c r="L147">
        <v>4022</v>
      </c>
      <c r="M147">
        <v>12551</v>
      </c>
      <c r="AP147" s="136">
        <v>479</v>
      </c>
      <c r="AQ147" s="133">
        <v>12</v>
      </c>
      <c r="AR147" s="133">
        <v>2</v>
      </c>
    </row>
    <row r="148" spans="1:44" ht="12.75">
      <c r="A148">
        <v>12</v>
      </c>
      <c r="B148" s="122">
        <v>9</v>
      </c>
      <c r="C148">
        <v>6</v>
      </c>
      <c r="D148" t="s">
        <v>301</v>
      </c>
      <c r="E148" s="120">
        <v>2001</v>
      </c>
      <c r="F148">
        <v>1</v>
      </c>
      <c r="G148" t="s">
        <v>132</v>
      </c>
      <c r="H148" s="122" t="s">
        <v>725</v>
      </c>
      <c r="I148">
        <v>3</v>
      </c>
      <c r="J148" s="138" t="s">
        <v>649</v>
      </c>
      <c r="K148">
        <v>13</v>
      </c>
      <c r="L148">
        <v>5147</v>
      </c>
      <c r="M148">
        <v>14838</v>
      </c>
      <c r="AP148" s="136">
        <v>474</v>
      </c>
      <c r="AQ148" s="133">
        <v>16</v>
      </c>
      <c r="AR148" s="133">
        <v>2</v>
      </c>
    </row>
    <row r="149" spans="1:44" ht="12.75">
      <c r="A149">
        <v>11</v>
      </c>
      <c r="B149" s="122">
        <v>10</v>
      </c>
      <c r="C149">
        <v>5</v>
      </c>
      <c r="D149" t="s">
        <v>279</v>
      </c>
      <c r="E149" s="120">
        <v>2001</v>
      </c>
      <c r="F149">
        <v>1</v>
      </c>
      <c r="G149" t="s">
        <v>140</v>
      </c>
      <c r="H149" s="122" t="s">
        <v>725</v>
      </c>
      <c r="I149">
        <v>3</v>
      </c>
      <c r="J149" s="138" t="s">
        <v>649</v>
      </c>
      <c r="K149">
        <v>22</v>
      </c>
      <c r="L149">
        <v>5106</v>
      </c>
      <c r="M149">
        <v>14735</v>
      </c>
      <c r="AP149" s="136">
        <v>442</v>
      </c>
      <c r="AQ149" s="133">
        <v>15</v>
      </c>
      <c r="AR149" s="133">
        <v>2</v>
      </c>
    </row>
    <row r="150" spans="1:44" ht="12.75">
      <c r="A150">
        <v>11</v>
      </c>
      <c r="B150" s="122">
        <v>11</v>
      </c>
      <c r="C150">
        <v>5</v>
      </c>
      <c r="D150" t="s">
        <v>613</v>
      </c>
      <c r="E150" s="120">
        <v>2001</v>
      </c>
      <c r="F150">
        <v>1</v>
      </c>
      <c r="G150" t="s">
        <v>609</v>
      </c>
      <c r="H150" s="122" t="s">
        <v>725</v>
      </c>
      <c r="I150">
        <v>9</v>
      </c>
      <c r="J150" s="138" t="s">
        <v>650</v>
      </c>
      <c r="K150">
        <v>23</v>
      </c>
      <c r="L150">
        <v>4179</v>
      </c>
      <c r="M150">
        <v>12897</v>
      </c>
      <c r="AP150" s="136">
        <v>438</v>
      </c>
      <c r="AQ150" s="133">
        <v>15</v>
      </c>
      <c r="AR150" s="133">
        <v>2</v>
      </c>
    </row>
    <row r="151" spans="1:44" ht="12.75">
      <c r="A151">
        <v>13</v>
      </c>
      <c r="B151" s="122">
        <v>12</v>
      </c>
      <c r="C151">
        <v>5</v>
      </c>
      <c r="D151" t="s">
        <v>285</v>
      </c>
      <c r="E151" s="120">
        <v>2001</v>
      </c>
      <c r="F151">
        <v>1</v>
      </c>
      <c r="G151" t="s">
        <v>179</v>
      </c>
      <c r="H151" s="122" t="s">
        <v>725</v>
      </c>
      <c r="I151">
        <v>3</v>
      </c>
      <c r="J151" s="138" t="s">
        <v>649</v>
      </c>
      <c r="K151">
        <v>26</v>
      </c>
      <c r="L151">
        <v>5156</v>
      </c>
      <c r="M151">
        <v>14843</v>
      </c>
      <c r="AP151" s="136">
        <v>382</v>
      </c>
      <c r="AQ151" s="133">
        <v>30</v>
      </c>
      <c r="AR151" s="133">
        <v>2</v>
      </c>
    </row>
    <row r="152" spans="1:44" ht="12.75">
      <c r="A152">
        <v>21</v>
      </c>
      <c r="B152" s="122">
        <v>13</v>
      </c>
      <c r="C152">
        <v>6</v>
      </c>
      <c r="D152" t="s">
        <v>268</v>
      </c>
      <c r="E152" s="120">
        <v>2001</v>
      </c>
      <c r="F152">
        <v>1</v>
      </c>
      <c r="G152" t="s">
        <v>132</v>
      </c>
      <c r="H152" s="122" t="s">
        <v>725</v>
      </c>
      <c r="I152">
        <v>3</v>
      </c>
      <c r="J152" s="138" t="s">
        <v>649</v>
      </c>
      <c r="K152">
        <v>13</v>
      </c>
      <c r="L152">
        <v>5528</v>
      </c>
      <c r="M152">
        <v>15673</v>
      </c>
      <c r="AP152" s="136">
        <v>381</v>
      </c>
      <c r="AQ152" s="133">
        <v>0</v>
      </c>
      <c r="AR152" s="133">
        <v>2</v>
      </c>
    </row>
    <row r="153" spans="1:44" ht="12.75">
      <c r="A153">
        <v>20</v>
      </c>
      <c r="B153" s="122">
        <v>14</v>
      </c>
      <c r="C153">
        <v>1</v>
      </c>
      <c r="D153" t="s">
        <v>265</v>
      </c>
      <c r="E153" s="120">
        <v>2001</v>
      </c>
      <c r="F153">
        <v>1</v>
      </c>
      <c r="G153" t="s">
        <v>245</v>
      </c>
      <c r="H153" s="122" t="s">
        <v>725</v>
      </c>
      <c r="I153">
        <v>3</v>
      </c>
      <c r="J153" s="138" t="s">
        <v>654</v>
      </c>
      <c r="K153">
        <v>16</v>
      </c>
      <c r="L153">
        <v>5453</v>
      </c>
      <c r="M153">
        <v>15589</v>
      </c>
      <c r="AP153" s="136">
        <v>374</v>
      </c>
      <c r="AQ153" s="133">
        <v>95</v>
      </c>
      <c r="AR153" s="133">
        <v>2</v>
      </c>
    </row>
    <row r="154" spans="1:44" ht="12.75">
      <c r="A154">
        <v>6</v>
      </c>
      <c r="B154" s="122">
        <v>15</v>
      </c>
      <c r="C154">
        <v>2</v>
      </c>
      <c r="D154" t="s">
        <v>293</v>
      </c>
      <c r="E154" s="120">
        <v>2001</v>
      </c>
      <c r="F154">
        <v>1</v>
      </c>
      <c r="G154" t="s">
        <v>156</v>
      </c>
      <c r="H154" s="122" t="s">
        <v>725</v>
      </c>
      <c r="I154">
        <v>3</v>
      </c>
      <c r="J154" s="138" t="s">
        <v>653</v>
      </c>
      <c r="K154">
        <v>3</v>
      </c>
      <c r="L154">
        <v>4979</v>
      </c>
      <c r="M154">
        <v>14290</v>
      </c>
      <c r="AP154" s="136">
        <v>370</v>
      </c>
      <c r="AQ154" s="133">
        <v>34</v>
      </c>
      <c r="AR154" s="133">
        <v>2</v>
      </c>
    </row>
    <row r="155" spans="1:44" ht="12.75">
      <c r="A155">
        <v>19</v>
      </c>
      <c r="B155" s="122">
        <v>16</v>
      </c>
      <c r="C155">
        <v>2</v>
      </c>
      <c r="D155" t="s">
        <v>278</v>
      </c>
      <c r="E155" s="120">
        <v>2001</v>
      </c>
      <c r="F155">
        <v>1</v>
      </c>
      <c r="G155" t="s">
        <v>138</v>
      </c>
      <c r="H155" s="122" t="s">
        <v>725</v>
      </c>
      <c r="I155">
        <v>3</v>
      </c>
      <c r="J155" s="138" t="s">
        <v>649</v>
      </c>
      <c r="K155">
        <v>1</v>
      </c>
      <c r="L155">
        <v>5740</v>
      </c>
      <c r="M155">
        <v>15527</v>
      </c>
      <c r="AP155" s="136">
        <v>368</v>
      </c>
      <c r="AQ155" s="133">
        <v>94</v>
      </c>
      <c r="AR155" s="133">
        <v>2</v>
      </c>
    </row>
    <row r="156" spans="1:44" ht="12.75">
      <c r="A156">
        <v>4</v>
      </c>
      <c r="B156" s="122">
        <v>17</v>
      </c>
      <c r="C156">
        <v>1</v>
      </c>
      <c r="D156" t="s">
        <v>615</v>
      </c>
      <c r="E156" s="120">
        <v>2001</v>
      </c>
      <c r="F156">
        <v>1</v>
      </c>
      <c r="G156" t="s">
        <v>609</v>
      </c>
      <c r="H156" s="122" t="s">
        <v>725</v>
      </c>
      <c r="I156">
        <v>3</v>
      </c>
      <c r="J156" s="138" t="s">
        <v>653</v>
      </c>
      <c r="K156">
        <v>23</v>
      </c>
      <c r="L156">
        <v>4870</v>
      </c>
      <c r="M156">
        <v>14070</v>
      </c>
      <c r="AP156" s="136">
        <v>367</v>
      </c>
      <c r="AQ156" s="133">
        <v>25</v>
      </c>
      <c r="AR156" s="133">
        <v>2</v>
      </c>
    </row>
    <row r="157" spans="1:44" ht="12.75">
      <c r="A157">
        <v>16</v>
      </c>
      <c r="B157" s="122">
        <v>18</v>
      </c>
      <c r="C157">
        <v>4</v>
      </c>
      <c r="D157" t="s">
        <v>283</v>
      </c>
      <c r="E157" s="120">
        <v>2001</v>
      </c>
      <c r="F157">
        <v>1</v>
      </c>
      <c r="G157" t="s">
        <v>140</v>
      </c>
      <c r="H157" s="122" t="s">
        <v>725</v>
      </c>
      <c r="I157">
        <v>3</v>
      </c>
      <c r="J157" s="138" t="s">
        <v>649</v>
      </c>
      <c r="K157">
        <v>22</v>
      </c>
      <c r="L157">
        <v>5520</v>
      </c>
      <c r="M157">
        <v>15297</v>
      </c>
      <c r="AP157" s="136">
        <v>359</v>
      </c>
      <c r="AQ157" s="133">
        <v>52</v>
      </c>
      <c r="AR157" s="133">
        <v>2</v>
      </c>
    </row>
    <row r="158" spans="1:44" ht="12.75">
      <c r="A158">
        <v>5</v>
      </c>
      <c r="B158" s="122">
        <v>19</v>
      </c>
      <c r="C158">
        <v>3</v>
      </c>
      <c r="D158" t="s">
        <v>274</v>
      </c>
      <c r="E158" s="120">
        <v>2001</v>
      </c>
      <c r="F158">
        <v>1</v>
      </c>
      <c r="G158" t="s">
        <v>151</v>
      </c>
      <c r="H158" s="122" t="s">
        <v>725</v>
      </c>
      <c r="I158">
        <v>9</v>
      </c>
      <c r="J158" s="138" t="s">
        <v>656</v>
      </c>
      <c r="K158">
        <v>12</v>
      </c>
      <c r="L158">
        <v>3970</v>
      </c>
      <c r="M158">
        <v>12110</v>
      </c>
      <c r="AP158" s="136">
        <v>356</v>
      </c>
      <c r="AQ158" s="133">
        <v>33</v>
      </c>
      <c r="AR158" s="133">
        <v>2</v>
      </c>
    </row>
    <row r="159" spans="1:44" ht="12.75">
      <c r="A159">
        <v>22</v>
      </c>
      <c r="B159" s="122">
        <v>20</v>
      </c>
      <c r="C159">
        <v>3</v>
      </c>
      <c r="D159" t="s">
        <v>269</v>
      </c>
      <c r="E159" s="120">
        <v>2001</v>
      </c>
      <c r="F159">
        <v>1</v>
      </c>
      <c r="G159" t="s">
        <v>193</v>
      </c>
      <c r="H159" s="122" t="s">
        <v>725</v>
      </c>
      <c r="I159">
        <v>3</v>
      </c>
      <c r="J159" s="138" t="s">
        <v>649</v>
      </c>
      <c r="K159">
        <v>21</v>
      </c>
      <c r="L159">
        <v>10220</v>
      </c>
      <c r="M159">
        <v>20341</v>
      </c>
      <c r="AP159" s="136">
        <v>321</v>
      </c>
      <c r="AQ159" s="133">
        <v>0</v>
      </c>
      <c r="AR159" s="133">
        <v>2</v>
      </c>
    </row>
    <row r="160" spans="1:44" ht="12.75">
      <c r="A160">
        <v>7</v>
      </c>
      <c r="B160" s="122">
        <v>21</v>
      </c>
      <c r="C160">
        <v>3</v>
      </c>
      <c r="D160" t="s">
        <v>290</v>
      </c>
      <c r="E160" s="120">
        <v>2001</v>
      </c>
      <c r="F160">
        <v>1</v>
      </c>
      <c r="G160" t="s">
        <v>156</v>
      </c>
      <c r="H160" s="122" t="s">
        <v>725</v>
      </c>
      <c r="I160">
        <v>3</v>
      </c>
      <c r="J160" s="138" t="s">
        <v>653</v>
      </c>
      <c r="K160">
        <v>3</v>
      </c>
      <c r="L160">
        <v>4886</v>
      </c>
      <c r="M160">
        <v>14360</v>
      </c>
      <c r="AP160" s="136">
        <v>315</v>
      </c>
      <c r="AQ160" s="133">
        <v>12</v>
      </c>
      <c r="AR160" s="133">
        <v>2</v>
      </c>
    </row>
    <row r="161" spans="1:44" ht="12.75">
      <c r="A161">
        <v>9</v>
      </c>
      <c r="B161" s="122">
        <v>22</v>
      </c>
      <c r="C161">
        <v>3</v>
      </c>
      <c r="D161" t="s">
        <v>275</v>
      </c>
      <c r="E161" s="120">
        <v>2001</v>
      </c>
      <c r="F161">
        <v>1</v>
      </c>
      <c r="G161" t="s">
        <v>158</v>
      </c>
      <c r="H161" s="122" t="s">
        <v>725</v>
      </c>
      <c r="I161">
        <v>17</v>
      </c>
      <c r="J161" s="138" t="s">
        <v>664</v>
      </c>
      <c r="K161">
        <v>14</v>
      </c>
      <c r="L161">
        <v>4464</v>
      </c>
      <c r="M161">
        <v>13795</v>
      </c>
      <c r="AP161" s="136">
        <v>283</v>
      </c>
      <c r="AQ161" s="133">
        <v>33</v>
      </c>
      <c r="AR161" s="133">
        <v>2</v>
      </c>
    </row>
    <row r="162" spans="1:44" ht="12.75">
      <c r="A162">
        <v>19</v>
      </c>
      <c r="B162" s="122">
        <v>23</v>
      </c>
      <c r="C162">
        <v>5</v>
      </c>
      <c r="D162" t="s">
        <v>575</v>
      </c>
      <c r="E162" s="120">
        <v>2001</v>
      </c>
      <c r="F162">
        <v>1</v>
      </c>
      <c r="G162" t="s">
        <v>168</v>
      </c>
      <c r="H162" s="122" t="s">
        <v>725</v>
      </c>
      <c r="I162">
        <v>9</v>
      </c>
      <c r="J162" s="138" t="s">
        <v>652</v>
      </c>
      <c r="K162">
        <v>10</v>
      </c>
      <c r="L162">
        <v>4460</v>
      </c>
      <c r="M162">
        <v>13817</v>
      </c>
      <c r="AP162" s="136">
        <v>236</v>
      </c>
      <c r="AQ162" s="133">
        <v>94</v>
      </c>
      <c r="AR162" s="133">
        <v>2</v>
      </c>
    </row>
    <row r="163" spans="1:44" ht="12.75">
      <c r="A163">
        <v>23</v>
      </c>
      <c r="B163" s="122">
        <v>24</v>
      </c>
      <c r="C163">
        <v>4</v>
      </c>
      <c r="D163" t="s">
        <v>270</v>
      </c>
      <c r="E163" s="120">
        <v>2001</v>
      </c>
      <c r="F163">
        <v>1</v>
      </c>
      <c r="G163" t="s">
        <v>267</v>
      </c>
      <c r="H163" s="122" t="s">
        <v>725</v>
      </c>
      <c r="I163">
        <v>3</v>
      </c>
      <c r="J163" s="138" t="s">
        <v>653</v>
      </c>
      <c r="K163">
        <v>11</v>
      </c>
      <c r="L163">
        <v>5931</v>
      </c>
      <c r="M163">
        <v>20596</v>
      </c>
      <c r="AP163" s="136">
        <v>208</v>
      </c>
      <c r="AQ163" s="133">
        <v>0</v>
      </c>
      <c r="AR163" s="133">
        <v>2</v>
      </c>
    </row>
    <row r="164" spans="1:44" ht="12.75">
      <c r="A164">
        <v>13</v>
      </c>
      <c r="B164" s="122">
        <v>25</v>
      </c>
      <c r="C164">
        <v>4</v>
      </c>
      <c r="D164" t="s">
        <v>564</v>
      </c>
      <c r="E164" s="120">
        <v>2001</v>
      </c>
      <c r="F164">
        <v>1</v>
      </c>
      <c r="G164" t="s">
        <v>156</v>
      </c>
      <c r="H164" s="122" t="s">
        <v>725</v>
      </c>
      <c r="I164">
        <v>9</v>
      </c>
      <c r="J164" s="138" t="s">
        <v>665</v>
      </c>
      <c r="K164">
        <v>3</v>
      </c>
      <c r="L164">
        <v>4286</v>
      </c>
      <c r="M164">
        <v>12928</v>
      </c>
      <c r="AP164" s="136">
        <v>158</v>
      </c>
      <c r="AQ164" s="133">
        <v>30</v>
      </c>
      <c r="AR164" s="133">
        <v>2</v>
      </c>
    </row>
    <row r="165" spans="1:44" ht="12.75">
      <c r="A165">
        <v>14</v>
      </c>
      <c r="B165" s="122">
        <v>26</v>
      </c>
      <c r="C165">
        <v>1</v>
      </c>
      <c r="D165" t="s">
        <v>614</v>
      </c>
      <c r="E165" s="120">
        <v>2001</v>
      </c>
      <c r="F165">
        <v>1</v>
      </c>
      <c r="G165" t="s">
        <v>609</v>
      </c>
      <c r="H165" s="122" t="s">
        <v>725</v>
      </c>
      <c r="I165">
        <v>3</v>
      </c>
      <c r="J165" s="138" t="s">
        <v>655</v>
      </c>
      <c r="K165">
        <v>23</v>
      </c>
      <c r="L165">
        <v>5331</v>
      </c>
      <c r="M165">
        <v>15199</v>
      </c>
      <c r="AP165" s="136">
        <v>155</v>
      </c>
      <c r="AQ165" s="133">
        <v>31</v>
      </c>
      <c r="AR165" s="133">
        <v>2</v>
      </c>
    </row>
    <row r="166" spans="1:44" ht="12.75">
      <c r="A166">
        <v>24</v>
      </c>
      <c r="B166" s="122">
        <v>27</v>
      </c>
      <c r="C166">
        <v>2</v>
      </c>
      <c r="D166" t="s">
        <v>263</v>
      </c>
      <c r="E166" s="120">
        <v>2001</v>
      </c>
      <c r="F166">
        <v>1</v>
      </c>
      <c r="G166" t="s">
        <v>140</v>
      </c>
      <c r="H166" s="122" t="s">
        <v>725</v>
      </c>
      <c r="I166">
        <v>3</v>
      </c>
      <c r="J166" s="138" t="s">
        <v>653</v>
      </c>
      <c r="K166">
        <v>22</v>
      </c>
      <c r="L166">
        <v>10233</v>
      </c>
      <c r="M166">
        <v>20874</v>
      </c>
      <c r="AP166" s="136">
        <v>141</v>
      </c>
      <c r="AQ166" s="133">
        <v>0</v>
      </c>
      <c r="AR166" s="133">
        <v>2</v>
      </c>
    </row>
    <row r="167" spans="1:44" ht="12.75">
      <c r="A167">
        <v>25</v>
      </c>
      <c r="B167" s="122">
        <v>28</v>
      </c>
      <c r="C167">
        <v>3</v>
      </c>
      <c r="D167" t="s">
        <v>576</v>
      </c>
      <c r="E167" s="120">
        <v>2001</v>
      </c>
      <c r="F167">
        <v>1</v>
      </c>
      <c r="G167" t="s">
        <v>156</v>
      </c>
      <c r="H167" s="122" t="s">
        <v>725</v>
      </c>
      <c r="I167">
        <v>9</v>
      </c>
      <c r="J167" s="138" t="s">
        <v>665</v>
      </c>
      <c r="K167">
        <v>3</v>
      </c>
      <c r="L167">
        <v>4560</v>
      </c>
      <c r="M167">
        <v>14177</v>
      </c>
      <c r="AP167" s="136">
        <v>106</v>
      </c>
      <c r="AQ167" s="133">
        <v>0</v>
      </c>
      <c r="AR167" s="133">
        <v>2</v>
      </c>
    </row>
    <row r="168" spans="1:44" ht="12.75">
      <c r="A168">
        <v>27</v>
      </c>
      <c r="B168" s="122">
        <v>29</v>
      </c>
      <c r="C168">
        <v>3</v>
      </c>
      <c r="D168" t="s">
        <v>264</v>
      </c>
      <c r="E168" s="120">
        <v>2001</v>
      </c>
      <c r="F168">
        <v>1</v>
      </c>
      <c r="G168" t="s">
        <v>181</v>
      </c>
      <c r="H168" s="122" t="s">
        <v>725</v>
      </c>
      <c r="I168">
        <v>9</v>
      </c>
      <c r="J168" s="138" t="s">
        <v>665</v>
      </c>
      <c r="K168">
        <v>18</v>
      </c>
      <c r="L168">
        <v>5583</v>
      </c>
      <c r="M168">
        <v>20326</v>
      </c>
      <c r="AP168" s="136">
        <v>60</v>
      </c>
      <c r="AQ168" s="133">
        <v>0</v>
      </c>
      <c r="AR168" s="133">
        <v>2</v>
      </c>
    </row>
    <row r="169" spans="1:44" ht="12.75">
      <c r="A169">
        <v>1</v>
      </c>
      <c r="B169" s="122">
        <v>1</v>
      </c>
      <c r="C169">
        <v>6</v>
      </c>
      <c r="D169" t="s">
        <v>366</v>
      </c>
      <c r="E169" s="120">
        <v>2001</v>
      </c>
      <c r="F169">
        <v>2</v>
      </c>
      <c r="G169" t="s">
        <v>156</v>
      </c>
      <c r="H169" s="122" t="s">
        <v>725</v>
      </c>
      <c r="I169">
        <v>4</v>
      </c>
      <c r="J169" s="138" t="s">
        <v>658</v>
      </c>
      <c r="K169">
        <v>3</v>
      </c>
      <c r="L169">
        <v>4463</v>
      </c>
      <c r="M169">
        <v>13361</v>
      </c>
      <c r="AP169" s="136">
        <v>1031</v>
      </c>
      <c r="AQ169" s="133">
        <v>21</v>
      </c>
      <c r="AR169" s="133">
        <v>2</v>
      </c>
    </row>
    <row r="170" spans="1:44" ht="12.75">
      <c r="A170">
        <v>2</v>
      </c>
      <c r="B170" s="122">
        <v>2</v>
      </c>
      <c r="C170">
        <v>1</v>
      </c>
      <c r="D170" t="s">
        <v>357</v>
      </c>
      <c r="E170" s="120">
        <v>2001</v>
      </c>
      <c r="F170">
        <v>2</v>
      </c>
      <c r="G170" t="s">
        <v>186</v>
      </c>
      <c r="H170" s="122" t="s">
        <v>725</v>
      </c>
      <c r="I170">
        <v>18</v>
      </c>
      <c r="J170" s="138" t="s">
        <v>666</v>
      </c>
      <c r="K170">
        <v>7</v>
      </c>
      <c r="L170">
        <v>3911</v>
      </c>
      <c r="M170">
        <v>12490</v>
      </c>
      <c r="AP170" s="136">
        <v>969</v>
      </c>
      <c r="AQ170" s="133">
        <v>22</v>
      </c>
      <c r="AR170" s="133">
        <v>2</v>
      </c>
    </row>
    <row r="171" spans="1:44" ht="12.75">
      <c r="A171">
        <v>2</v>
      </c>
      <c r="B171" s="122">
        <v>3</v>
      </c>
      <c r="C171">
        <v>2</v>
      </c>
      <c r="D171" t="s">
        <v>356</v>
      </c>
      <c r="E171" s="120">
        <v>2001</v>
      </c>
      <c r="F171">
        <v>2</v>
      </c>
      <c r="G171" t="s">
        <v>144</v>
      </c>
      <c r="H171" s="122" t="s">
        <v>725</v>
      </c>
      <c r="I171">
        <v>4</v>
      </c>
      <c r="J171" s="138" t="s">
        <v>658</v>
      </c>
      <c r="K171">
        <v>17</v>
      </c>
      <c r="L171">
        <v>4313</v>
      </c>
      <c r="M171">
        <v>13386</v>
      </c>
      <c r="AP171" s="136">
        <v>915</v>
      </c>
      <c r="AQ171" s="133">
        <v>22</v>
      </c>
      <c r="AR171" s="133">
        <v>2</v>
      </c>
    </row>
    <row r="172" spans="1:44" ht="12.75">
      <c r="A172">
        <v>4</v>
      </c>
      <c r="B172" s="122">
        <v>4</v>
      </c>
      <c r="C172">
        <v>6</v>
      </c>
      <c r="D172" t="s">
        <v>354</v>
      </c>
      <c r="E172" s="120">
        <v>2001</v>
      </c>
      <c r="F172">
        <v>2</v>
      </c>
      <c r="G172" t="s">
        <v>140</v>
      </c>
      <c r="H172" s="122" t="s">
        <v>725</v>
      </c>
      <c r="I172">
        <v>4</v>
      </c>
      <c r="J172" s="138" t="s">
        <v>660</v>
      </c>
      <c r="K172">
        <v>22</v>
      </c>
      <c r="L172">
        <v>4871</v>
      </c>
      <c r="M172">
        <v>14246</v>
      </c>
      <c r="AP172" s="136">
        <v>794</v>
      </c>
      <c r="AQ172" s="133">
        <v>25</v>
      </c>
      <c r="AR172" s="133">
        <v>2</v>
      </c>
    </row>
    <row r="173" spans="1:44" ht="12.75">
      <c r="A173">
        <v>5</v>
      </c>
      <c r="B173" s="122">
        <v>5</v>
      </c>
      <c r="C173">
        <v>2</v>
      </c>
      <c r="D173" t="s">
        <v>343</v>
      </c>
      <c r="E173" s="120">
        <v>2001</v>
      </c>
      <c r="F173">
        <v>2</v>
      </c>
      <c r="G173" t="s">
        <v>267</v>
      </c>
      <c r="H173" s="122" t="s">
        <v>725</v>
      </c>
      <c r="I173">
        <v>10</v>
      </c>
      <c r="J173" s="138" t="s">
        <v>659</v>
      </c>
      <c r="K173">
        <v>11</v>
      </c>
      <c r="L173">
        <v>4057</v>
      </c>
      <c r="M173">
        <v>12270</v>
      </c>
      <c r="AP173" s="136">
        <v>781</v>
      </c>
      <c r="AQ173" s="133">
        <v>33</v>
      </c>
      <c r="AR173" s="133">
        <v>2</v>
      </c>
    </row>
    <row r="174" spans="1:44" ht="12.75">
      <c r="A174">
        <v>1</v>
      </c>
      <c r="B174" s="122">
        <v>6</v>
      </c>
      <c r="C174">
        <v>5</v>
      </c>
      <c r="D174" t="s">
        <v>473</v>
      </c>
      <c r="E174" s="120">
        <v>2001</v>
      </c>
      <c r="F174">
        <v>2</v>
      </c>
      <c r="G174" t="s">
        <v>474</v>
      </c>
      <c r="H174" s="122" t="s">
        <v>725</v>
      </c>
      <c r="I174">
        <v>10</v>
      </c>
      <c r="J174" s="138" t="s">
        <v>661</v>
      </c>
      <c r="K174">
        <v>24</v>
      </c>
      <c r="L174">
        <v>3682</v>
      </c>
      <c r="M174">
        <v>11543</v>
      </c>
      <c r="AP174" s="136">
        <v>654</v>
      </c>
      <c r="AQ174" s="133">
        <v>21</v>
      </c>
      <c r="AR174" s="133">
        <v>2</v>
      </c>
    </row>
    <row r="175" spans="1:44" ht="12.75">
      <c r="A175">
        <v>5</v>
      </c>
      <c r="B175" s="122">
        <v>7</v>
      </c>
      <c r="C175">
        <v>3</v>
      </c>
      <c r="D175" t="s">
        <v>345</v>
      </c>
      <c r="E175" s="120">
        <v>2001</v>
      </c>
      <c r="F175">
        <v>2</v>
      </c>
      <c r="G175" t="s">
        <v>132</v>
      </c>
      <c r="H175" s="122" t="s">
        <v>725</v>
      </c>
      <c r="I175">
        <v>4</v>
      </c>
      <c r="J175" s="138" t="s">
        <v>660</v>
      </c>
      <c r="K175">
        <v>13</v>
      </c>
      <c r="L175">
        <v>5012</v>
      </c>
      <c r="M175">
        <v>14516</v>
      </c>
      <c r="AP175" s="136">
        <v>637</v>
      </c>
      <c r="AQ175" s="133">
        <v>33</v>
      </c>
      <c r="AR175" s="133">
        <v>2</v>
      </c>
    </row>
    <row r="176" spans="1:44" ht="12.75">
      <c r="A176">
        <v>10</v>
      </c>
      <c r="B176" s="122">
        <v>8</v>
      </c>
      <c r="C176">
        <v>3</v>
      </c>
      <c r="D176" t="s">
        <v>333</v>
      </c>
      <c r="E176" s="120">
        <v>2001</v>
      </c>
      <c r="F176">
        <v>2</v>
      </c>
      <c r="G176" t="s">
        <v>140</v>
      </c>
      <c r="H176" s="122" t="s">
        <v>725</v>
      </c>
      <c r="I176">
        <v>4</v>
      </c>
      <c r="J176" s="138" t="s">
        <v>658</v>
      </c>
      <c r="K176">
        <v>22</v>
      </c>
      <c r="L176">
        <v>5310</v>
      </c>
      <c r="M176">
        <v>14782</v>
      </c>
      <c r="AP176" s="136">
        <v>609</v>
      </c>
      <c r="AQ176" s="133">
        <v>34</v>
      </c>
      <c r="AR176" s="133">
        <v>2</v>
      </c>
    </row>
    <row r="177" spans="1:44" ht="12.75">
      <c r="A177">
        <v>11</v>
      </c>
      <c r="B177" s="122">
        <v>9</v>
      </c>
      <c r="C177">
        <v>6</v>
      </c>
      <c r="D177" t="s">
        <v>348</v>
      </c>
      <c r="E177" s="120">
        <v>2001</v>
      </c>
      <c r="F177">
        <v>2</v>
      </c>
      <c r="G177" t="s">
        <v>140</v>
      </c>
      <c r="H177" s="122" t="s">
        <v>725</v>
      </c>
      <c r="I177">
        <v>4</v>
      </c>
      <c r="J177" s="138" t="s">
        <v>660</v>
      </c>
      <c r="K177">
        <v>22</v>
      </c>
      <c r="L177">
        <v>5343</v>
      </c>
      <c r="M177">
        <v>15072</v>
      </c>
      <c r="AP177" s="136">
        <v>604</v>
      </c>
      <c r="AQ177" s="133">
        <v>15</v>
      </c>
      <c r="AR177" s="133">
        <v>2</v>
      </c>
    </row>
    <row r="178" spans="1:44" ht="12.75">
      <c r="A178">
        <v>8</v>
      </c>
      <c r="B178" s="122">
        <v>10</v>
      </c>
      <c r="C178">
        <v>2</v>
      </c>
      <c r="D178" t="s">
        <v>332</v>
      </c>
      <c r="E178" s="120">
        <v>2001</v>
      </c>
      <c r="F178">
        <v>2</v>
      </c>
      <c r="G178" t="s">
        <v>144</v>
      </c>
      <c r="H178" s="122" t="s">
        <v>725</v>
      </c>
      <c r="I178">
        <v>4</v>
      </c>
      <c r="J178" s="138" t="s">
        <v>660</v>
      </c>
      <c r="K178">
        <v>17</v>
      </c>
      <c r="L178">
        <v>5229</v>
      </c>
      <c r="M178">
        <v>14675</v>
      </c>
      <c r="AP178" s="136">
        <v>600</v>
      </c>
      <c r="AQ178" s="133">
        <v>13</v>
      </c>
      <c r="AR178" s="133">
        <v>2</v>
      </c>
    </row>
    <row r="179" spans="1:44" ht="12.75">
      <c r="A179">
        <v>13</v>
      </c>
      <c r="B179" s="122">
        <v>11</v>
      </c>
      <c r="C179">
        <v>6</v>
      </c>
      <c r="D179" t="s">
        <v>330</v>
      </c>
      <c r="E179" s="120">
        <v>2001</v>
      </c>
      <c r="F179">
        <v>2</v>
      </c>
      <c r="G179" t="s">
        <v>144</v>
      </c>
      <c r="H179" s="122" t="s">
        <v>725</v>
      </c>
      <c r="I179">
        <v>4</v>
      </c>
      <c r="J179" s="138" t="s">
        <v>658</v>
      </c>
      <c r="K179">
        <v>17</v>
      </c>
      <c r="L179">
        <v>5189</v>
      </c>
      <c r="M179">
        <v>15293</v>
      </c>
      <c r="AP179" s="136">
        <v>590</v>
      </c>
      <c r="AQ179" s="133">
        <v>30</v>
      </c>
      <c r="AR179" s="133">
        <v>2</v>
      </c>
    </row>
    <row r="180" spans="1:44" ht="12.75">
      <c r="A180">
        <v>15</v>
      </c>
      <c r="B180" s="122">
        <v>12</v>
      </c>
      <c r="C180">
        <v>5</v>
      </c>
      <c r="D180" t="s">
        <v>335</v>
      </c>
      <c r="E180" s="120">
        <v>2001</v>
      </c>
      <c r="F180">
        <v>2</v>
      </c>
      <c r="G180" t="s">
        <v>267</v>
      </c>
      <c r="H180" s="122" t="s">
        <v>725</v>
      </c>
      <c r="I180">
        <v>4</v>
      </c>
      <c r="J180" s="138" t="s">
        <v>658</v>
      </c>
      <c r="K180">
        <v>11</v>
      </c>
      <c r="L180">
        <v>5421</v>
      </c>
      <c r="M180">
        <v>15430</v>
      </c>
      <c r="AP180" s="136">
        <v>565</v>
      </c>
      <c r="AQ180" s="133">
        <v>51</v>
      </c>
      <c r="AR180" s="133">
        <v>2</v>
      </c>
    </row>
    <row r="181" spans="1:44" ht="12.75">
      <c r="A181">
        <v>7</v>
      </c>
      <c r="B181" s="122">
        <v>13</v>
      </c>
      <c r="C181">
        <v>2</v>
      </c>
      <c r="D181" t="s">
        <v>344</v>
      </c>
      <c r="E181" s="120">
        <v>2001</v>
      </c>
      <c r="F181">
        <v>2</v>
      </c>
      <c r="G181" t="s">
        <v>179</v>
      </c>
      <c r="H181" s="122" t="s">
        <v>725</v>
      </c>
      <c r="I181">
        <v>4</v>
      </c>
      <c r="J181" s="138" t="s">
        <v>660</v>
      </c>
      <c r="K181">
        <v>26</v>
      </c>
      <c r="L181">
        <v>4957</v>
      </c>
      <c r="M181">
        <v>14577</v>
      </c>
      <c r="AP181" s="136">
        <v>564</v>
      </c>
      <c r="AQ181" s="133">
        <v>12</v>
      </c>
      <c r="AR181" s="133">
        <v>2</v>
      </c>
    </row>
    <row r="182" spans="1:44" ht="12.75">
      <c r="A182">
        <v>12</v>
      </c>
      <c r="B182" s="122">
        <v>13</v>
      </c>
      <c r="C182">
        <v>2</v>
      </c>
      <c r="D182" t="s">
        <v>320</v>
      </c>
      <c r="E182" s="120">
        <v>2001</v>
      </c>
      <c r="F182">
        <v>2</v>
      </c>
      <c r="G182" t="s">
        <v>193</v>
      </c>
      <c r="H182" s="122" t="s">
        <v>725</v>
      </c>
      <c r="I182">
        <v>4</v>
      </c>
      <c r="J182" s="138" t="s">
        <v>658</v>
      </c>
      <c r="K182">
        <v>21</v>
      </c>
      <c r="L182">
        <v>5221</v>
      </c>
      <c r="M182">
        <v>15227</v>
      </c>
      <c r="AP182" s="136">
        <v>564</v>
      </c>
      <c r="AQ182" s="133">
        <v>16</v>
      </c>
      <c r="AR182" s="133">
        <v>2</v>
      </c>
    </row>
    <row r="183" spans="1:44" ht="12.75">
      <c r="A183">
        <v>14</v>
      </c>
      <c r="B183" s="122">
        <v>15</v>
      </c>
      <c r="C183">
        <v>1</v>
      </c>
      <c r="D183" t="s">
        <v>325</v>
      </c>
      <c r="E183" s="120">
        <v>2001</v>
      </c>
      <c r="F183">
        <v>2</v>
      </c>
      <c r="G183" t="s">
        <v>138</v>
      </c>
      <c r="H183" s="122" t="s">
        <v>725</v>
      </c>
      <c r="I183">
        <v>4</v>
      </c>
      <c r="J183" s="138" t="s">
        <v>660</v>
      </c>
      <c r="K183">
        <v>1</v>
      </c>
      <c r="L183">
        <v>5462</v>
      </c>
      <c r="M183">
        <v>15336</v>
      </c>
      <c r="AP183" s="136">
        <v>530</v>
      </c>
      <c r="AQ183" s="133">
        <v>31</v>
      </c>
      <c r="AR183" s="133">
        <v>2</v>
      </c>
    </row>
    <row r="184" spans="1:44" ht="12.75">
      <c r="A184">
        <v>16</v>
      </c>
      <c r="B184" s="122">
        <v>16</v>
      </c>
      <c r="C184">
        <v>2</v>
      </c>
      <c r="D184" t="s">
        <v>317</v>
      </c>
      <c r="E184" s="120">
        <v>2001</v>
      </c>
      <c r="F184">
        <v>2</v>
      </c>
      <c r="G184" t="s">
        <v>138</v>
      </c>
      <c r="H184" s="122" t="s">
        <v>725</v>
      </c>
      <c r="I184">
        <v>4</v>
      </c>
      <c r="J184" s="138" t="s">
        <v>660</v>
      </c>
      <c r="K184">
        <v>1</v>
      </c>
      <c r="L184">
        <v>5779</v>
      </c>
      <c r="M184">
        <v>15772</v>
      </c>
      <c r="AP184" s="136">
        <v>507</v>
      </c>
      <c r="AQ184" s="133">
        <v>52</v>
      </c>
      <c r="AR184" s="133">
        <v>2</v>
      </c>
    </row>
    <row r="185" spans="1:44" ht="12.75">
      <c r="A185">
        <v>7</v>
      </c>
      <c r="B185" s="122">
        <v>17</v>
      </c>
      <c r="C185">
        <v>3</v>
      </c>
      <c r="D185" t="s">
        <v>349</v>
      </c>
      <c r="E185" s="120">
        <v>2001</v>
      </c>
      <c r="F185">
        <v>2</v>
      </c>
      <c r="G185" t="s">
        <v>172</v>
      </c>
      <c r="H185" s="122" t="s">
        <v>725</v>
      </c>
      <c r="I185">
        <v>10</v>
      </c>
      <c r="J185" s="138" t="s">
        <v>667</v>
      </c>
      <c r="K185">
        <v>6</v>
      </c>
      <c r="L185">
        <v>3945</v>
      </c>
      <c r="M185">
        <v>12460</v>
      </c>
      <c r="AP185" s="136">
        <v>503</v>
      </c>
      <c r="AQ185" s="133">
        <v>12</v>
      </c>
      <c r="AR185" s="133">
        <v>2</v>
      </c>
    </row>
    <row r="186" spans="1:44" ht="12.75">
      <c r="A186">
        <v>17</v>
      </c>
      <c r="B186" s="122">
        <v>17</v>
      </c>
      <c r="C186">
        <v>1</v>
      </c>
      <c r="D186" t="s">
        <v>337</v>
      </c>
      <c r="E186" s="120">
        <v>2001</v>
      </c>
      <c r="F186">
        <v>2</v>
      </c>
      <c r="G186" t="s">
        <v>193</v>
      </c>
      <c r="H186" s="122" t="s">
        <v>725</v>
      </c>
      <c r="I186">
        <v>4</v>
      </c>
      <c r="J186" s="138" t="s">
        <v>660</v>
      </c>
      <c r="K186">
        <v>21</v>
      </c>
      <c r="L186">
        <v>5745</v>
      </c>
      <c r="M186">
        <v>15864</v>
      </c>
      <c r="AP186" s="136">
        <v>503</v>
      </c>
      <c r="AQ186" s="133">
        <v>48</v>
      </c>
      <c r="AR186" s="133">
        <v>2</v>
      </c>
    </row>
    <row r="187" spans="1:44" ht="12.75">
      <c r="A187">
        <v>16</v>
      </c>
      <c r="B187" s="122">
        <v>19</v>
      </c>
      <c r="C187">
        <v>5</v>
      </c>
      <c r="D187" t="s">
        <v>315</v>
      </c>
      <c r="E187" s="120">
        <v>2001</v>
      </c>
      <c r="F187">
        <v>2</v>
      </c>
      <c r="G187" t="s">
        <v>168</v>
      </c>
      <c r="H187" s="122" t="s">
        <v>725</v>
      </c>
      <c r="I187">
        <v>10</v>
      </c>
      <c r="J187" s="138" t="s">
        <v>657</v>
      </c>
      <c r="K187">
        <v>10</v>
      </c>
      <c r="L187">
        <v>4437</v>
      </c>
      <c r="M187">
        <v>13560</v>
      </c>
      <c r="AP187" s="136">
        <v>501</v>
      </c>
      <c r="AQ187" s="133">
        <v>52</v>
      </c>
      <c r="AR187" s="133">
        <v>2</v>
      </c>
    </row>
    <row r="188" spans="1:44" ht="12.75">
      <c r="A188">
        <v>6</v>
      </c>
      <c r="B188" s="122">
        <v>20</v>
      </c>
      <c r="C188">
        <v>3</v>
      </c>
      <c r="D188" t="s">
        <v>585</v>
      </c>
      <c r="E188" s="120">
        <v>2001</v>
      </c>
      <c r="F188">
        <v>2</v>
      </c>
      <c r="G188" t="s">
        <v>156</v>
      </c>
      <c r="H188" s="122" t="s">
        <v>725</v>
      </c>
      <c r="I188">
        <v>10</v>
      </c>
      <c r="J188" s="138" t="s">
        <v>661</v>
      </c>
      <c r="K188">
        <v>3</v>
      </c>
      <c r="L188">
        <v>4030</v>
      </c>
      <c r="M188">
        <v>12421</v>
      </c>
      <c r="AP188" s="136">
        <v>468</v>
      </c>
      <c r="AQ188" s="133">
        <v>34</v>
      </c>
      <c r="AR188" s="133">
        <v>2</v>
      </c>
    </row>
    <row r="189" spans="1:44" ht="12.75">
      <c r="A189">
        <v>22</v>
      </c>
      <c r="B189" s="122">
        <v>21</v>
      </c>
      <c r="C189">
        <v>2</v>
      </c>
      <c r="D189" t="s">
        <v>322</v>
      </c>
      <c r="E189" s="120">
        <v>2001</v>
      </c>
      <c r="F189">
        <v>2</v>
      </c>
      <c r="G189" t="s">
        <v>193</v>
      </c>
      <c r="H189" s="122" t="s">
        <v>725</v>
      </c>
      <c r="I189">
        <v>18</v>
      </c>
      <c r="J189" s="138" t="s">
        <v>666</v>
      </c>
      <c r="K189">
        <v>21</v>
      </c>
      <c r="L189">
        <v>5017</v>
      </c>
      <c r="M189">
        <v>14894</v>
      </c>
      <c r="AP189" s="136">
        <v>439</v>
      </c>
      <c r="AQ189" s="133">
        <v>0</v>
      </c>
      <c r="AR189" s="133">
        <v>2</v>
      </c>
    </row>
    <row r="190" spans="1:44" ht="12.75">
      <c r="A190">
        <v>22</v>
      </c>
      <c r="B190" s="122">
        <v>22</v>
      </c>
      <c r="C190">
        <v>6</v>
      </c>
      <c r="D190" t="s">
        <v>359</v>
      </c>
      <c r="E190" s="120">
        <v>2001</v>
      </c>
      <c r="F190">
        <v>2</v>
      </c>
      <c r="G190" t="s">
        <v>138</v>
      </c>
      <c r="H190" s="122" t="s">
        <v>725</v>
      </c>
      <c r="I190">
        <v>10</v>
      </c>
      <c r="J190" s="138" t="s">
        <v>659</v>
      </c>
      <c r="K190">
        <v>1</v>
      </c>
      <c r="L190">
        <v>4969</v>
      </c>
      <c r="M190">
        <v>14219</v>
      </c>
      <c r="AP190" s="136">
        <v>415</v>
      </c>
      <c r="AQ190" s="133">
        <v>0</v>
      </c>
      <c r="AR190" s="133">
        <v>2</v>
      </c>
    </row>
    <row r="191" spans="1:44" ht="12.75">
      <c r="A191">
        <v>9</v>
      </c>
      <c r="B191" s="122">
        <v>23</v>
      </c>
      <c r="C191">
        <v>1</v>
      </c>
      <c r="D191" t="s">
        <v>583</v>
      </c>
      <c r="E191" s="120">
        <v>2001</v>
      </c>
      <c r="F191">
        <v>2</v>
      </c>
      <c r="G191" t="s">
        <v>151</v>
      </c>
      <c r="H191" s="122" t="s">
        <v>725</v>
      </c>
      <c r="I191">
        <v>10</v>
      </c>
      <c r="J191" s="138" t="s">
        <v>661</v>
      </c>
      <c r="K191">
        <v>12</v>
      </c>
      <c r="L191">
        <v>4250</v>
      </c>
      <c r="M191">
        <v>12821</v>
      </c>
      <c r="AP191" s="136">
        <v>405</v>
      </c>
      <c r="AQ191" s="133">
        <v>33</v>
      </c>
      <c r="AR191" s="133">
        <v>2</v>
      </c>
    </row>
    <row r="192" spans="1:44" ht="12.75">
      <c r="A192">
        <v>10</v>
      </c>
      <c r="B192" s="122">
        <v>24</v>
      </c>
      <c r="C192">
        <v>6</v>
      </c>
      <c r="D192" t="s">
        <v>582</v>
      </c>
      <c r="E192" s="120">
        <v>2001</v>
      </c>
      <c r="F192">
        <v>2</v>
      </c>
      <c r="G192" t="s">
        <v>168</v>
      </c>
      <c r="H192" s="122" t="s">
        <v>725</v>
      </c>
      <c r="I192">
        <v>10</v>
      </c>
      <c r="J192" s="138" t="s">
        <v>661</v>
      </c>
      <c r="K192">
        <v>10</v>
      </c>
      <c r="L192">
        <v>4361</v>
      </c>
      <c r="M192">
        <v>13091</v>
      </c>
      <c r="AP192" s="136">
        <v>377</v>
      </c>
      <c r="AQ192" s="133">
        <v>34</v>
      </c>
      <c r="AR192" s="133">
        <v>2</v>
      </c>
    </row>
    <row r="193" spans="1:44" ht="12.75">
      <c r="A193">
        <v>20</v>
      </c>
      <c r="B193" s="122">
        <v>25</v>
      </c>
      <c r="C193">
        <v>3</v>
      </c>
      <c r="D193" t="s">
        <v>319</v>
      </c>
      <c r="E193" s="120">
        <v>2001</v>
      </c>
      <c r="F193">
        <v>2</v>
      </c>
      <c r="G193" t="s">
        <v>181</v>
      </c>
      <c r="H193" s="122" t="s">
        <v>725</v>
      </c>
      <c r="I193">
        <v>4</v>
      </c>
      <c r="J193" s="138" t="s">
        <v>662</v>
      </c>
      <c r="K193">
        <v>18</v>
      </c>
      <c r="L193">
        <v>10039</v>
      </c>
      <c r="M193">
        <v>20515</v>
      </c>
      <c r="AP193" s="136">
        <v>279</v>
      </c>
      <c r="AQ193" s="133">
        <v>95</v>
      </c>
      <c r="AR193" s="133">
        <v>2</v>
      </c>
    </row>
    <row r="194" spans="1:44" ht="12.75">
      <c r="A194">
        <v>19</v>
      </c>
      <c r="B194" s="122">
        <v>26</v>
      </c>
      <c r="C194">
        <v>5</v>
      </c>
      <c r="D194" t="s">
        <v>323</v>
      </c>
      <c r="E194" s="120">
        <v>2001</v>
      </c>
      <c r="F194">
        <v>2</v>
      </c>
      <c r="G194" t="s">
        <v>193</v>
      </c>
      <c r="H194" s="122" t="s">
        <v>725</v>
      </c>
      <c r="I194">
        <v>4</v>
      </c>
      <c r="J194" s="138" t="s">
        <v>662</v>
      </c>
      <c r="K194">
        <v>21</v>
      </c>
      <c r="L194">
        <v>5869</v>
      </c>
      <c r="M194">
        <v>20488</v>
      </c>
      <c r="AP194" s="136">
        <v>275</v>
      </c>
      <c r="AQ194" s="133">
        <v>94</v>
      </c>
      <c r="AR194" s="133">
        <v>2</v>
      </c>
    </row>
    <row r="195" spans="1:44" ht="12.75">
      <c r="A195">
        <v>18</v>
      </c>
      <c r="B195" s="122">
        <v>27</v>
      </c>
      <c r="C195">
        <v>5</v>
      </c>
      <c r="D195" t="s">
        <v>347</v>
      </c>
      <c r="E195" s="120">
        <v>2001</v>
      </c>
      <c r="F195">
        <v>2</v>
      </c>
      <c r="G195" t="s">
        <v>172</v>
      </c>
      <c r="H195" s="122" t="s">
        <v>725</v>
      </c>
      <c r="I195">
        <v>4</v>
      </c>
      <c r="J195" s="138" t="s">
        <v>662</v>
      </c>
      <c r="K195">
        <v>6</v>
      </c>
      <c r="L195">
        <v>5856</v>
      </c>
      <c r="M195">
        <v>20301</v>
      </c>
      <c r="AP195" s="136">
        <v>274</v>
      </c>
      <c r="AQ195" s="133">
        <v>49</v>
      </c>
      <c r="AR195" s="133">
        <v>2</v>
      </c>
    </row>
    <row r="196" spans="1:44" ht="12.75">
      <c r="A196">
        <v>24</v>
      </c>
      <c r="B196" s="122">
        <v>28</v>
      </c>
      <c r="C196">
        <v>3</v>
      </c>
      <c r="D196" t="s">
        <v>321</v>
      </c>
      <c r="E196" s="120">
        <v>2001</v>
      </c>
      <c r="F196">
        <v>2</v>
      </c>
      <c r="G196" t="s">
        <v>193</v>
      </c>
      <c r="H196" s="122" t="s">
        <v>725</v>
      </c>
      <c r="I196">
        <v>4</v>
      </c>
      <c r="J196" s="138" t="s">
        <v>662</v>
      </c>
      <c r="K196">
        <v>21</v>
      </c>
      <c r="L196">
        <v>5994</v>
      </c>
      <c r="M196">
        <v>21156</v>
      </c>
      <c r="AP196" s="136">
        <v>251</v>
      </c>
      <c r="AQ196" s="133">
        <v>0</v>
      </c>
      <c r="AR196" s="133">
        <v>2</v>
      </c>
    </row>
    <row r="197" spans="1:44" ht="12.75">
      <c r="A197">
        <v>28</v>
      </c>
      <c r="B197" s="122">
        <v>29</v>
      </c>
      <c r="C197">
        <v>2</v>
      </c>
      <c r="D197" t="s">
        <v>351</v>
      </c>
      <c r="E197" s="120">
        <v>2001</v>
      </c>
      <c r="F197">
        <v>2</v>
      </c>
      <c r="G197" t="s">
        <v>166</v>
      </c>
      <c r="H197" s="122" t="s">
        <v>725</v>
      </c>
      <c r="I197">
        <v>10</v>
      </c>
      <c r="J197" s="138" t="s">
        <v>667</v>
      </c>
      <c r="K197">
        <v>5</v>
      </c>
      <c r="L197">
        <v>5175</v>
      </c>
      <c r="M197">
        <v>15069</v>
      </c>
      <c r="AP197" s="136">
        <v>227</v>
      </c>
      <c r="AQ197" s="133">
        <v>0</v>
      </c>
      <c r="AR197" s="133">
        <v>2</v>
      </c>
    </row>
    <row r="198" spans="1:44" ht="12.75">
      <c r="A198">
        <v>25</v>
      </c>
      <c r="B198" s="122">
        <v>30</v>
      </c>
      <c r="C198">
        <v>4</v>
      </c>
      <c r="D198" t="s">
        <v>316</v>
      </c>
      <c r="E198" s="120">
        <v>2001</v>
      </c>
      <c r="F198">
        <v>2</v>
      </c>
      <c r="G198" t="s">
        <v>140</v>
      </c>
      <c r="H198" s="122" t="s">
        <v>725</v>
      </c>
      <c r="I198">
        <v>4</v>
      </c>
      <c r="J198" s="138" t="s">
        <v>663</v>
      </c>
      <c r="K198">
        <v>22</v>
      </c>
      <c r="L198">
        <v>10358</v>
      </c>
      <c r="M198">
        <v>21413</v>
      </c>
      <c r="AP198" s="136">
        <v>124</v>
      </c>
      <c r="AQ198" s="133">
        <v>0</v>
      </c>
      <c r="AR198" s="133">
        <v>2</v>
      </c>
    </row>
    <row r="199" spans="1:44" ht="12.75">
      <c r="A199">
        <v>1</v>
      </c>
      <c r="B199" s="122">
        <v>1</v>
      </c>
      <c r="C199">
        <v>4</v>
      </c>
      <c r="D199" t="s">
        <v>312</v>
      </c>
      <c r="E199" s="120">
        <v>2000</v>
      </c>
      <c r="F199">
        <v>1</v>
      </c>
      <c r="G199" t="s">
        <v>168</v>
      </c>
      <c r="H199" s="122" t="s">
        <v>726</v>
      </c>
      <c r="I199">
        <v>3</v>
      </c>
      <c r="J199" s="138" t="s">
        <v>649</v>
      </c>
      <c r="K199">
        <v>10</v>
      </c>
      <c r="L199">
        <v>4081</v>
      </c>
      <c r="M199">
        <v>12594</v>
      </c>
      <c r="AP199" s="136">
        <v>830</v>
      </c>
      <c r="AQ199" s="133">
        <v>21</v>
      </c>
      <c r="AR199" s="133">
        <v>2</v>
      </c>
    </row>
    <row r="200" spans="1:44" ht="12.75">
      <c r="A200">
        <v>3</v>
      </c>
      <c r="B200" s="122">
        <v>2</v>
      </c>
      <c r="C200">
        <v>3</v>
      </c>
      <c r="D200" t="s">
        <v>309</v>
      </c>
      <c r="E200" s="120">
        <v>2000</v>
      </c>
      <c r="F200">
        <v>1</v>
      </c>
      <c r="G200" t="s">
        <v>310</v>
      </c>
      <c r="H200" s="122" t="s">
        <v>726</v>
      </c>
      <c r="I200">
        <v>9</v>
      </c>
      <c r="J200" s="138" t="s">
        <v>650</v>
      </c>
      <c r="K200">
        <v>25</v>
      </c>
      <c r="L200">
        <v>3630</v>
      </c>
      <c r="M200">
        <v>11332</v>
      </c>
      <c r="AP200" s="136">
        <v>769</v>
      </c>
      <c r="AQ200" s="133">
        <v>24</v>
      </c>
      <c r="AR200" s="133">
        <v>2</v>
      </c>
    </row>
    <row r="201" spans="1:44" ht="12.75">
      <c r="A201">
        <v>2</v>
      </c>
      <c r="B201" s="122">
        <v>3</v>
      </c>
      <c r="C201">
        <v>4</v>
      </c>
      <c r="D201" t="s">
        <v>308</v>
      </c>
      <c r="E201" s="120">
        <v>2000</v>
      </c>
      <c r="F201">
        <v>1</v>
      </c>
      <c r="G201" t="s">
        <v>186</v>
      </c>
      <c r="H201" s="122" t="s">
        <v>726</v>
      </c>
      <c r="I201">
        <v>9</v>
      </c>
      <c r="J201" s="138" t="s">
        <v>651</v>
      </c>
      <c r="K201">
        <v>7</v>
      </c>
      <c r="L201">
        <v>3530</v>
      </c>
      <c r="M201">
        <v>11295</v>
      </c>
      <c r="AP201" s="136">
        <v>748</v>
      </c>
      <c r="AQ201" s="133">
        <v>22</v>
      </c>
      <c r="AR201" s="133">
        <v>2</v>
      </c>
    </row>
    <row r="202" spans="1:44" ht="12.75">
      <c r="A202">
        <v>1</v>
      </c>
      <c r="B202" s="122">
        <v>3</v>
      </c>
      <c r="C202">
        <v>5</v>
      </c>
      <c r="D202" t="s">
        <v>307</v>
      </c>
      <c r="E202" s="120">
        <v>2000</v>
      </c>
      <c r="F202">
        <v>1</v>
      </c>
      <c r="G202" t="s">
        <v>273</v>
      </c>
      <c r="H202" s="122" t="s">
        <v>726</v>
      </c>
      <c r="I202">
        <v>9</v>
      </c>
      <c r="J202" s="138" t="s">
        <v>650</v>
      </c>
      <c r="K202">
        <v>8</v>
      </c>
      <c r="L202">
        <v>3571</v>
      </c>
      <c r="M202">
        <v>11254</v>
      </c>
      <c r="AP202" s="136">
        <v>748</v>
      </c>
      <c r="AQ202" s="133">
        <v>21</v>
      </c>
      <c r="AR202" s="133">
        <v>2</v>
      </c>
    </row>
    <row r="203" spans="1:44" ht="12.75">
      <c r="A203">
        <v>6</v>
      </c>
      <c r="B203" s="122">
        <v>5</v>
      </c>
      <c r="C203">
        <v>3</v>
      </c>
      <c r="D203" t="s">
        <v>299</v>
      </c>
      <c r="E203" s="120">
        <v>2000</v>
      </c>
      <c r="F203">
        <v>1</v>
      </c>
      <c r="G203" t="s">
        <v>140</v>
      </c>
      <c r="H203" s="122" t="s">
        <v>726</v>
      </c>
      <c r="I203">
        <v>9</v>
      </c>
      <c r="J203" s="138" t="s">
        <v>651</v>
      </c>
      <c r="K203">
        <v>22</v>
      </c>
      <c r="L203">
        <v>3689</v>
      </c>
      <c r="M203">
        <v>11586</v>
      </c>
      <c r="AP203" s="136">
        <v>704</v>
      </c>
      <c r="AQ203" s="133">
        <v>34</v>
      </c>
      <c r="AR203" s="133">
        <v>2</v>
      </c>
    </row>
    <row r="204" spans="1:44" ht="12.75">
      <c r="A204">
        <v>7</v>
      </c>
      <c r="B204" s="122">
        <v>6</v>
      </c>
      <c r="C204">
        <v>2</v>
      </c>
      <c r="D204" t="s">
        <v>294</v>
      </c>
      <c r="E204" s="120">
        <v>2000</v>
      </c>
      <c r="F204">
        <v>1</v>
      </c>
      <c r="G204" t="s">
        <v>140</v>
      </c>
      <c r="H204" s="122" t="s">
        <v>726</v>
      </c>
      <c r="I204">
        <v>9</v>
      </c>
      <c r="J204" s="138" t="s">
        <v>650</v>
      </c>
      <c r="K204">
        <v>22</v>
      </c>
      <c r="L204">
        <v>3730</v>
      </c>
      <c r="M204">
        <v>11604</v>
      </c>
      <c r="AP204" s="136">
        <v>669</v>
      </c>
      <c r="AQ204" s="133">
        <v>12</v>
      </c>
      <c r="AR204" s="133">
        <v>2</v>
      </c>
    </row>
    <row r="205" spans="1:44" ht="12.75">
      <c r="A205">
        <v>11</v>
      </c>
      <c r="B205" s="122">
        <v>7</v>
      </c>
      <c r="C205">
        <v>3</v>
      </c>
      <c r="D205" t="s">
        <v>306</v>
      </c>
      <c r="E205" s="120">
        <v>2000</v>
      </c>
      <c r="F205">
        <v>1</v>
      </c>
      <c r="G205" t="s">
        <v>140</v>
      </c>
      <c r="H205" s="122" t="s">
        <v>726</v>
      </c>
      <c r="I205">
        <v>9</v>
      </c>
      <c r="J205" s="138" t="s">
        <v>650</v>
      </c>
      <c r="K205">
        <v>22</v>
      </c>
      <c r="L205">
        <v>3770</v>
      </c>
      <c r="M205">
        <v>11801</v>
      </c>
      <c r="AP205" s="136">
        <v>663</v>
      </c>
      <c r="AQ205" s="133">
        <v>15</v>
      </c>
      <c r="AR205" s="133">
        <v>2</v>
      </c>
    </row>
    <row r="206" spans="1:44" ht="12.75">
      <c r="A206">
        <v>4</v>
      </c>
      <c r="B206" s="122">
        <v>8</v>
      </c>
      <c r="C206">
        <v>4</v>
      </c>
      <c r="D206" t="s">
        <v>305</v>
      </c>
      <c r="E206" s="120">
        <v>2000</v>
      </c>
      <c r="F206">
        <v>1</v>
      </c>
      <c r="G206" t="s">
        <v>140</v>
      </c>
      <c r="H206" s="122" t="s">
        <v>726</v>
      </c>
      <c r="I206">
        <v>3</v>
      </c>
      <c r="J206" s="138" t="s">
        <v>649</v>
      </c>
      <c r="K206">
        <v>22</v>
      </c>
      <c r="L206">
        <v>4584</v>
      </c>
      <c r="M206">
        <v>13647</v>
      </c>
      <c r="AP206" s="136">
        <v>643</v>
      </c>
      <c r="AQ206" s="133">
        <v>25</v>
      </c>
      <c r="AR206" s="133">
        <v>2</v>
      </c>
    </row>
    <row r="207" spans="1:44" ht="12.75">
      <c r="A207">
        <v>6</v>
      </c>
      <c r="B207" s="122">
        <v>8</v>
      </c>
      <c r="C207">
        <v>3</v>
      </c>
      <c r="D207" t="s">
        <v>298</v>
      </c>
      <c r="E207" s="120">
        <v>2000</v>
      </c>
      <c r="F207">
        <v>1</v>
      </c>
      <c r="G207" t="s">
        <v>140</v>
      </c>
      <c r="H207" s="122" t="s">
        <v>726</v>
      </c>
      <c r="I207">
        <v>3</v>
      </c>
      <c r="J207" s="138" t="s">
        <v>649</v>
      </c>
      <c r="K207">
        <v>22</v>
      </c>
      <c r="L207">
        <v>4730</v>
      </c>
      <c r="M207">
        <v>13855</v>
      </c>
      <c r="AP207" s="136">
        <v>643</v>
      </c>
      <c r="AQ207" s="133">
        <v>34</v>
      </c>
      <c r="AR207" s="133">
        <v>2</v>
      </c>
    </row>
    <row r="208" spans="1:44" ht="12.75">
      <c r="A208">
        <v>9</v>
      </c>
      <c r="B208" s="122">
        <v>10</v>
      </c>
      <c r="C208">
        <v>5</v>
      </c>
      <c r="D208" t="s">
        <v>288</v>
      </c>
      <c r="E208" s="120">
        <v>2000</v>
      </c>
      <c r="F208">
        <v>1</v>
      </c>
      <c r="G208" t="s">
        <v>132</v>
      </c>
      <c r="H208" s="122" t="s">
        <v>726</v>
      </c>
      <c r="I208">
        <v>9</v>
      </c>
      <c r="J208" s="138" t="s">
        <v>651</v>
      </c>
      <c r="K208">
        <v>13</v>
      </c>
      <c r="L208">
        <v>3677</v>
      </c>
      <c r="M208">
        <v>11687</v>
      </c>
      <c r="AP208" s="136">
        <v>592</v>
      </c>
      <c r="AQ208" s="133">
        <v>33</v>
      </c>
      <c r="AR208" s="133">
        <v>2</v>
      </c>
    </row>
    <row r="209" spans="1:44" ht="12.75">
      <c r="A209">
        <v>14</v>
      </c>
      <c r="B209" s="122">
        <v>11</v>
      </c>
      <c r="C209">
        <v>5</v>
      </c>
      <c r="D209" t="s">
        <v>300</v>
      </c>
      <c r="E209" s="120">
        <v>2000</v>
      </c>
      <c r="F209">
        <v>1</v>
      </c>
      <c r="G209" t="s">
        <v>273</v>
      </c>
      <c r="H209" s="122" t="s">
        <v>726</v>
      </c>
      <c r="I209">
        <v>3</v>
      </c>
      <c r="J209" s="138" t="s">
        <v>649</v>
      </c>
      <c r="K209">
        <v>8</v>
      </c>
      <c r="L209">
        <v>4921</v>
      </c>
      <c r="M209">
        <v>14285</v>
      </c>
      <c r="AP209" s="136">
        <v>525</v>
      </c>
      <c r="AQ209" s="133">
        <v>31</v>
      </c>
      <c r="AR209" s="133">
        <v>2</v>
      </c>
    </row>
    <row r="210" spans="1:44" ht="12.75">
      <c r="A210">
        <v>15</v>
      </c>
      <c r="B210" s="122">
        <v>12</v>
      </c>
      <c r="C210">
        <v>1</v>
      </c>
      <c r="D210" t="s">
        <v>295</v>
      </c>
      <c r="E210" s="120">
        <v>2000</v>
      </c>
      <c r="F210">
        <v>1</v>
      </c>
      <c r="G210" t="s">
        <v>132</v>
      </c>
      <c r="H210" s="122" t="s">
        <v>726</v>
      </c>
      <c r="I210">
        <v>3</v>
      </c>
      <c r="J210" s="138" t="s">
        <v>649</v>
      </c>
      <c r="K210">
        <v>13</v>
      </c>
      <c r="L210">
        <v>4883</v>
      </c>
      <c r="M210">
        <v>14454</v>
      </c>
      <c r="AP210" s="136">
        <v>517</v>
      </c>
      <c r="AQ210" s="133">
        <v>51</v>
      </c>
      <c r="AR210" s="133">
        <v>2</v>
      </c>
    </row>
    <row r="211" spans="1:44" ht="12.75">
      <c r="A211">
        <v>16</v>
      </c>
      <c r="B211" s="122">
        <v>13</v>
      </c>
      <c r="C211">
        <v>4</v>
      </c>
      <c r="D211" t="s">
        <v>292</v>
      </c>
      <c r="E211" s="120">
        <v>2000</v>
      </c>
      <c r="F211">
        <v>1</v>
      </c>
      <c r="G211" t="s">
        <v>132</v>
      </c>
      <c r="H211" s="122" t="s">
        <v>726</v>
      </c>
      <c r="I211">
        <v>3</v>
      </c>
      <c r="J211" s="138" t="s">
        <v>649</v>
      </c>
      <c r="K211">
        <v>13</v>
      </c>
      <c r="L211">
        <v>5062</v>
      </c>
      <c r="M211">
        <v>14731</v>
      </c>
      <c r="AP211" s="136">
        <v>455</v>
      </c>
      <c r="AQ211" s="133">
        <v>52</v>
      </c>
      <c r="AR211" s="133">
        <v>2</v>
      </c>
    </row>
    <row r="212" spans="1:44" ht="12.75">
      <c r="A212">
        <v>5</v>
      </c>
      <c r="B212" s="122">
        <v>14</v>
      </c>
      <c r="C212">
        <v>4</v>
      </c>
      <c r="D212" t="s">
        <v>579</v>
      </c>
      <c r="E212" s="120">
        <v>2000</v>
      </c>
      <c r="F212">
        <v>1</v>
      </c>
      <c r="G212" t="s">
        <v>151</v>
      </c>
      <c r="H212" s="122" t="s">
        <v>726</v>
      </c>
      <c r="I212">
        <v>9</v>
      </c>
      <c r="J212" s="138" t="s">
        <v>652</v>
      </c>
      <c r="K212">
        <v>12</v>
      </c>
      <c r="L212">
        <v>3537</v>
      </c>
      <c r="M212">
        <v>11564</v>
      </c>
      <c r="AP212" s="136">
        <v>447</v>
      </c>
      <c r="AQ212" s="133">
        <v>33</v>
      </c>
      <c r="AR212" s="133">
        <v>2</v>
      </c>
    </row>
    <row r="213" spans="1:44" ht="12.75">
      <c r="A213">
        <v>9</v>
      </c>
      <c r="B213" s="122">
        <v>15</v>
      </c>
      <c r="C213">
        <v>6</v>
      </c>
      <c r="D213" t="s">
        <v>580</v>
      </c>
      <c r="E213" s="120">
        <v>2000</v>
      </c>
      <c r="F213">
        <v>1</v>
      </c>
      <c r="G213" t="s">
        <v>168</v>
      </c>
      <c r="H213" s="122" t="s">
        <v>726</v>
      </c>
      <c r="I213">
        <v>9</v>
      </c>
      <c r="J213" s="138" t="s">
        <v>652</v>
      </c>
      <c r="K213">
        <v>10</v>
      </c>
      <c r="L213">
        <v>3574</v>
      </c>
      <c r="M213">
        <v>11687</v>
      </c>
      <c r="AP213" s="136">
        <v>446</v>
      </c>
      <c r="AQ213" s="133">
        <v>33</v>
      </c>
      <c r="AR213" s="133">
        <v>2</v>
      </c>
    </row>
    <row r="214" spans="1:44" ht="12.75">
      <c r="A214">
        <v>4</v>
      </c>
      <c r="B214" s="122">
        <v>15</v>
      </c>
      <c r="C214">
        <v>2</v>
      </c>
      <c r="D214" t="s">
        <v>581</v>
      </c>
      <c r="E214" s="120">
        <v>2000</v>
      </c>
      <c r="F214">
        <v>1</v>
      </c>
      <c r="G214" t="s">
        <v>156</v>
      </c>
      <c r="H214" s="122" t="s">
        <v>726</v>
      </c>
      <c r="I214">
        <v>9</v>
      </c>
      <c r="J214" s="138" t="s">
        <v>652</v>
      </c>
      <c r="K214">
        <v>3</v>
      </c>
      <c r="L214">
        <v>3652</v>
      </c>
      <c r="M214">
        <v>11558</v>
      </c>
      <c r="AP214" s="136">
        <v>446</v>
      </c>
      <c r="AQ214" s="133">
        <v>25</v>
      </c>
      <c r="AR214" s="133">
        <v>2</v>
      </c>
    </row>
    <row r="215" spans="1:44" ht="12.75">
      <c r="A215">
        <v>5</v>
      </c>
      <c r="B215" s="122">
        <v>17</v>
      </c>
      <c r="C215">
        <v>2</v>
      </c>
      <c r="D215" t="s">
        <v>303</v>
      </c>
      <c r="E215" s="120">
        <v>2000</v>
      </c>
      <c r="F215">
        <v>1</v>
      </c>
      <c r="G215" t="s">
        <v>132</v>
      </c>
      <c r="H215" s="122" t="s">
        <v>726</v>
      </c>
      <c r="I215">
        <v>3</v>
      </c>
      <c r="J215" s="138" t="s">
        <v>653</v>
      </c>
      <c r="K215">
        <v>13</v>
      </c>
      <c r="L215">
        <v>4707</v>
      </c>
      <c r="M215">
        <v>13853</v>
      </c>
      <c r="AP215" s="136">
        <v>426</v>
      </c>
      <c r="AQ215" s="133">
        <v>33</v>
      </c>
      <c r="AR215" s="133">
        <v>2</v>
      </c>
    </row>
    <row r="216" spans="1:44" ht="12.75">
      <c r="A216">
        <v>13</v>
      </c>
      <c r="B216" s="122">
        <v>18</v>
      </c>
      <c r="C216">
        <v>2</v>
      </c>
      <c r="D216" t="s">
        <v>297</v>
      </c>
      <c r="E216" s="120">
        <v>2000</v>
      </c>
      <c r="F216">
        <v>1</v>
      </c>
      <c r="G216" t="s">
        <v>156</v>
      </c>
      <c r="H216" s="122" t="s">
        <v>726</v>
      </c>
      <c r="I216">
        <v>3</v>
      </c>
      <c r="J216" s="138" t="s">
        <v>653</v>
      </c>
      <c r="K216">
        <v>3</v>
      </c>
      <c r="L216">
        <v>4937</v>
      </c>
      <c r="M216">
        <v>14216</v>
      </c>
      <c r="AP216" s="136">
        <v>371</v>
      </c>
      <c r="AQ216" s="133">
        <v>30</v>
      </c>
      <c r="AR216" s="133">
        <v>2</v>
      </c>
    </row>
    <row r="217" spans="1:44" ht="12.75">
      <c r="A217">
        <v>20</v>
      </c>
      <c r="B217" s="122">
        <v>19</v>
      </c>
      <c r="C217">
        <v>5</v>
      </c>
      <c r="D217" t="s">
        <v>266</v>
      </c>
      <c r="E217" s="120">
        <v>2000</v>
      </c>
      <c r="F217">
        <v>1</v>
      </c>
      <c r="G217" t="s">
        <v>267</v>
      </c>
      <c r="H217" s="122" t="s">
        <v>726</v>
      </c>
      <c r="I217">
        <v>3</v>
      </c>
      <c r="J217" s="138" t="s">
        <v>649</v>
      </c>
      <c r="K217">
        <v>11</v>
      </c>
      <c r="L217">
        <v>5380</v>
      </c>
      <c r="M217">
        <v>15421</v>
      </c>
      <c r="AP217" s="136">
        <v>369</v>
      </c>
      <c r="AQ217" s="133">
        <v>95</v>
      </c>
      <c r="AR217" s="133">
        <v>2</v>
      </c>
    </row>
    <row r="218" spans="1:44" ht="12.75">
      <c r="A218">
        <v>15</v>
      </c>
      <c r="B218" s="122">
        <v>20</v>
      </c>
      <c r="C218">
        <v>2</v>
      </c>
      <c r="D218" t="s">
        <v>272</v>
      </c>
      <c r="E218" s="120">
        <v>2000</v>
      </c>
      <c r="F218">
        <v>1</v>
      </c>
      <c r="G218" t="s">
        <v>273</v>
      </c>
      <c r="H218" s="122" t="s">
        <v>726</v>
      </c>
      <c r="I218">
        <v>9</v>
      </c>
      <c r="J218" s="138" t="s">
        <v>652</v>
      </c>
      <c r="K218">
        <v>8</v>
      </c>
      <c r="L218">
        <v>4023</v>
      </c>
      <c r="M218">
        <v>12415</v>
      </c>
      <c r="AP218" s="136">
        <v>352</v>
      </c>
      <c r="AQ218" s="133">
        <v>51</v>
      </c>
      <c r="AR218" s="133">
        <v>2</v>
      </c>
    </row>
    <row r="219" spans="1:44" ht="12.75">
      <c r="A219">
        <v>12</v>
      </c>
      <c r="B219" s="122">
        <v>21</v>
      </c>
      <c r="C219">
        <v>5</v>
      </c>
      <c r="D219" t="s">
        <v>291</v>
      </c>
      <c r="E219" s="120">
        <v>2000</v>
      </c>
      <c r="F219">
        <v>1</v>
      </c>
      <c r="G219" t="s">
        <v>151</v>
      </c>
      <c r="H219" s="122" t="s">
        <v>726</v>
      </c>
      <c r="I219">
        <v>3</v>
      </c>
      <c r="J219" s="138" t="s">
        <v>653</v>
      </c>
      <c r="K219">
        <v>12</v>
      </c>
      <c r="L219">
        <v>4807</v>
      </c>
      <c r="M219">
        <v>14164</v>
      </c>
      <c r="AP219" s="136">
        <v>318</v>
      </c>
      <c r="AQ219" s="133">
        <v>16</v>
      </c>
      <c r="AR219" s="133">
        <v>2</v>
      </c>
    </row>
    <row r="220" spans="1:44" ht="12.75">
      <c r="A220">
        <v>18</v>
      </c>
      <c r="B220" s="122">
        <v>22</v>
      </c>
      <c r="C220">
        <v>1</v>
      </c>
      <c r="D220" t="s">
        <v>289</v>
      </c>
      <c r="E220" s="120">
        <v>2000</v>
      </c>
      <c r="F220">
        <v>1</v>
      </c>
      <c r="G220" t="s">
        <v>132</v>
      </c>
      <c r="H220" s="122" t="s">
        <v>726</v>
      </c>
      <c r="I220">
        <v>3</v>
      </c>
      <c r="J220" s="138" t="s">
        <v>653</v>
      </c>
      <c r="K220">
        <v>13</v>
      </c>
      <c r="L220">
        <v>5212</v>
      </c>
      <c r="M220">
        <v>14938</v>
      </c>
      <c r="AP220" s="136">
        <v>311</v>
      </c>
      <c r="AQ220" s="133">
        <v>49</v>
      </c>
      <c r="AR220" s="133">
        <v>2</v>
      </c>
    </row>
    <row r="221" spans="1:44" ht="12.75">
      <c r="A221">
        <v>19</v>
      </c>
      <c r="B221" s="122">
        <v>23</v>
      </c>
      <c r="C221">
        <v>6</v>
      </c>
      <c r="D221" t="s">
        <v>282</v>
      </c>
      <c r="E221" s="120">
        <v>2000</v>
      </c>
      <c r="F221">
        <v>1</v>
      </c>
      <c r="G221" t="s">
        <v>168</v>
      </c>
      <c r="H221" s="122" t="s">
        <v>726</v>
      </c>
      <c r="I221">
        <v>3</v>
      </c>
      <c r="J221" s="138" t="s">
        <v>653</v>
      </c>
      <c r="K221">
        <v>10</v>
      </c>
      <c r="L221">
        <v>5432</v>
      </c>
      <c r="M221">
        <v>15083</v>
      </c>
      <c r="AP221" s="136">
        <v>290</v>
      </c>
      <c r="AQ221" s="133">
        <v>94</v>
      </c>
      <c r="AR221" s="133">
        <v>2</v>
      </c>
    </row>
    <row r="222" spans="1:44" ht="12.75">
      <c r="A222">
        <v>16</v>
      </c>
      <c r="B222" s="122">
        <v>24</v>
      </c>
      <c r="C222">
        <v>3</v>
      </c>
      <c r="D222" t="s">
        <v>577</v>
      </c>
      <c r="E222" s="120">
        <v>2000</v>
      </c>
      <c r="F222">
        <v>1</v>
      </c>
      <c r="G222" t="s">
        <v>144</v>
      </c>
      <c r="H222" s="122" t="s">
        <v>726</v>
      </c>
      <c r="I222">
        <v>9</v>
      </c>
      <c r="J222" s="138" t="s">
        <v>652</v>
      </c>
      <c r="K222">
        <v>17</v>
      </c>
      <c r="L222">
        <v>4012</v>
      </c>
      <c r="M222">
        <v>12622</v>
      </c>
      <c r="AP222" s="136">
        <v>285</v>
      </c>
      <c r="AQ222" s="133">
        <v>52</v>
      </c>
      <c r="AR222" s="133">
        <v>2</v>
      </c>
    </row>
    <row r="223" spans="1:44" ht="12.75">
      <c r="A223">
        <v>22</v>
      </c>
      <c r="B223" s="122">
        <v>25</v>
      </c>
      <c r="C223">
        <v>2</v>
      </c>
      <c r="D223" t="s">
        <v>271</v>
      </c>
      <c r="E223" s="120">
        <v>2000</v>
      </c>
      <c r="F223">
        <v>1</v>
      </c>
      <c r="G223" t="s">
        <v>181</v>
      </c>
      <c r="H223" s="122" t="s">
        <v>726</v>
      </c>
      <c r="I223">
        <v>3</v>
      </c>
      <c r="J223" s="138" t="s">
        <v>654</v>
      </c>
      <c r="K223">
        <v>18</v>
      </c>
      <c r="L223">
        <v>5857</v>
      </c>
      <c r="M223">
        <v>20619</v>
      </c>
      <c r="AP223" s="136">
        <v>265</v>
      </c>
      <c r="AQ223" s="133">
        <v>0</v>
      </c>
      <c r="AR223" s="133">
        <v>2</v>
      </c>
    </row>
    <row r="224" spans="1:44" ht="12.75">
      <c r="A224">
        <v>2</v>
      </c>
      <c r="B224" s="122">
        <v>26</v>
      </c>
      <c r="C224">
        <v>6</v>
      </c>
      <c r="D224" t="s">
        <v>314</v>
      </c>
      <c r="E224" s="120">
        <v>2000</v>
      </c>
      <c r="F224">
        <v>1</v>
      </c>
      <c r="G224" t="s">
        <v>273</v>
      </c>
      <c r="H224" s="122" t="s">
        <v>726</v>
      </c>
      <c r="I224">
        <v>3</v>
      </c>
      <c r="J224" s="138" t="s">
        <v>655</v>
      </c>
      <c r="K224">
        <v>8</v>
      </c>
      <c r="L224">
        <v>4584</v>
      </c>
      <c r="M224">
        <v>13501</v>
      </c>
      <c r="AP224" s="136">
        <v>253</v>
      </c>
      <c r="AQ224" s="133">
        <v>22</v>
      </c>
      <c r="AR224" s="133">
        <v>2</v>
      </c>
    </row>
    <row r="225" spans="1:44" ht="12.75">
      <c r="A225">
        <v>24</v>
      </c>
      <c r="B225" s="122">
        <v>27</v>
      </c>
      <c r="C225">
        <v>2</v>
      </c>
      <c r="D225" t="s">
        <v>281</v>
      </c>
      <c r="E225" s="120">
        <v>2000</v>
      </c>
      <c r="F225">
        <v>1</v>
      </c>
      <c r="G225" t="s">
        <v>166</v>
      </c>
      <c r="H225" s="122" t="s">
        <v>726</v>
      </c>
      <c r="I225">
        <v>9</v>
      </c>
      <c r="J225" s="138" t="s">
        <v>656</v>
      </c>
      <c r="K225">
        <v>5</v>
      </c>
      <c r="L225">
        <v>4590</v>
      </c>
      <c r="M225">
        <v>13795</v>
      </c>
      <c r="AP225" s="136">
        <v>231</v>
      </c>
      <c r="AQ225" s="133">
        <v>0</v>
      </c>
      <c r="AR225" s="133">
        <v>2</v>
      </c>
    </row>
    <row r="226" spans="1:44" ht="12.75">
      <c r="A226">
        <v>1</v>
      </c>
      <c r="B226" s="122">
        <v>1</v>
      </c>
      <c r="C226">
        <v>3</v>
      </c>
      <c r="D226" t="s">
        <v>358</v>
      </c>
      <c r="E226" s="120">
        <v>2000</v>
      </c>
      <c r="F226">
        <v>2</v>
      </c>
      <c r="G226" t="s">
        <v>186</v>
      </c>
      <c r="H226" s="122" t="s">
        <v>726</v>
      </c>
      <c r="I226">
        <v>10</v>
      </c>
      <c r="J226" s="138" t="s">
        <v>657</v>
      </c>
      <c r="K226">
        <v>7</v>
      </c>
      <c r="L226">
        <v>3445</v>
      </c>
      <c r="M226">
        <v>11137</v>
      </c>
      <c r="AP226" s="136">
        <v>1154</v>
      </c>
      <c r="AQ226" s="133">
        <v>21</v>
      </c>
      <c r="AR226" s="133">
        <v>2</v>
      </c>
    </row>
    <row r="227" spans="1:44" ht="12.75">
      <c r="A227">
        <v>2</v>
      </c>
      <c r="B227" s="122">
        <v>2</v>
      </c>
      <c r="C227">
        <v>6</v>
      </c>
      <c r="D227" t="s">
        <v>365</v>
      </c>
      <c r="E227" s="120">
        <v>2000</v>
      </c>
      <c r="F227">
        <v>2</v>
      </c>
      <c r="G227" t="s">
        <v>144</v>
      </c>
      <c r="H227" s="122" t="s">
        <v>726</v>
      </c>
      <c r="I227">
        <v>10</v>
      </c>
      <c r="J227" s="138" t="s">
        <v>657</v>
      </c>
      <c r="K227">
        <v>17</v>
      </c>
      <c r="L227">
        <v>3428</v>
      </c>
      <c r="M227">
        <v>11276</v>
      </c>
      <c r="AP227" s="136">
        <v>1150</v>
      </c>
      <c r="AQ227" s="133">
        <v>22</v>
      </c>
      <c r="AR227" s="133">
        <v>2</v>
      </c>
    </row>
    <row r="228" spans="1:44" ht="12.75">
      <c r="A228">
        <v>3</v>
      </c>
      <c r="B228" s="122">
        <v>3</v>
      </c>
      <c r="C228">
        <v>2</v>
      </c>
      <c r="D228" t="s">
        <v>360</v>
      </c>
      <c r="E228" s="120">
        <v>2000</v>
      </c>
      <c r="F228">
        <v>2</v>
      </c>
      <c r="G228" t="s">
        <v>156</v>
      </c>
      <c r="H228" s="122" t="s">
        <v>726</v>
      </c>
      <c r="I228">
        <v>10</v>
      </c>
      <c r="J228" s="138" t="s">
        <v>657</v>
      </c>
      <c r="K228">
        <v>3</v>
      </c>
      <c r="L228">
        <v>3594</v>
      </c>
      <c r="M228">
        <v>11355</v>
      </c>
      <c r="AP228" s="136">
        <v>1128</v>
      </c>
      <c r="AQ228" s="133">
        <v>24</v>
      </c>
      <c r="AR228" s="133">
        <v>2</v>
      </c>
    </row>
    <row r="229" spans="1:44" ht="12.75">
      <c r="A229">
        <v>1</v>
      </c>
      <c r="B229" s="122">
        <v>4</v>
      </c>
      <c r="C229">
        <v>4</v>
      </c>
      <c r="D229" t="s">
        <v>364</v>
      </c>
      <c r="E229" s="120">
        <v>2000</v>
      </c>
      <c r="F229">
        <v>2</v>
      </c>
      <c r="G229" t="s">
        <v>186</v>
      </c>
      <c r="H229" s="122" t="s">
        <v>726</v>
      </c>
      <c r="I229">
        <v>4</v>
      </c>
      <c r="J229" s="138" t="s">
        <v>658</v>
      </c>
      <c r="K229">
        <v>7</v>
      </c>
      <c r="L229">
        <v>4202</v>
      </c>
      <c r="M229">
        <v>12877</v>
      </c>
      <c r="AP229" s="136">
        <v>1118</v>
      </c>
      <c r="AQ229" s="133">
        <v>21</v>
      </c>
      <c r="AR229" s="133">
        <v>2</v>
      </c>
    </row>
    <row r="230" spans="1:44" ht="12.75">
      <c r="A230">
        <v>6</v>
      </c>
      <c r="B230" s="122">
        <v>5</v>
      </c>
      <c r="C230">
        <v>2</v>
      </c>
      <c r="D230" t="s">
        <v>361</v>
      </c>
      <c r="E230" s="120">
        <v>2000</v>
      </c>
      <c r="F230">
        <v>2</v>
      </c>
      <c r="G230" t="s">
        <v>158</v>
      </c>
      <c r="H230" s="122" t="s">
        <v>726</v>
      </c>
      <c r="I230">
        <v>10</v>
      </c>
      <c r="J230" s="138" t="s">
        <v>659</v>
      </c>
      <c r="K230">
        <v>14</v>
      </c>
      <c r="L230">
        <v>3665</v>
      </c>
      <c r="M230">
        <v>11647</v>
      </c>
      <c r="AP230" s="136">
        <v>1030</v>
      </c>
      <c r="AQ230" s="133">
        <v>34</v>
      </c>
      <c r="AR230" s="133">
        <v>2</v>
      </c>
    </row>
    <row r="231" spans="1:44" ht="12.75">
      <c r="A231">
        <v>4</v>
      </c>
      <c r="B231" s="122">
        <v>6</v>
      </c>
      <c r="C231">
        <v>4</v>
      </c>
      <c r="D231" t="s">
        <v>355</v>
      </c>
      <c r="E231" s="120">
        <v>2000</v>
      </c>
      <c r="F231">
        <v>2</v>
      </c>
      <c r="G231" t="s">
        <v>186</v>
      </c>
      <c r="H231" s="122" t="s">
        <v>726</v>
      </c>
      <c r="I231">
        <v>10</v>
      </c>
      <c r="J231" s="138" t="s">
        <v>659</v>
      </c>
      <c r="K231">
        <v>7</v>
      </c>
      <c r="L231">
        <v>3619</v>
      </c>
      <c r="M231">
        <v>11540</v>
      </c>
      <c r="AP231" s="136">
        <v>951</v>
      </c>
      <c r="AQ231" s="133">
        <v>25</v>
      </c>
      <c r="AR231" s="133">
        <v>2</v>
      </c>
    </row>
    <row r="232" spans="1:44" ht="12.75">
      <c r="A232">
        <v>6</v>
      </c>
      <c r="B232" s="122">
        <v>7</v>
      </c>
      <c r="C232">
        <v>1</v>
      </c>
      <c r="D232" t="s">
        <v>617</v>
      </c>
      <c r="E232" s="120">
        <v>2000</v>
      </c>
      <c r="F232">
        <v>2</v>
      </c>
      <c r="G232" t="s">
        <v>609</v>
      </c>
      <c r="H232" s="122" t="s">
        <v>726</v>
      </c>
      <c r="I232">
        <v>4</v>
      </c>
      <c r="J232" s="138" t="s">
        <v>658</v>
      </c>
      <c r="K232">
        <v>23</v>
      </c>
      <c r="L232">
        <v>4547</v>
      </c>
      <c r="M232">
        <v>13579</v>
      </c>
      <c r="AP232" s="136">
        <v>935</v>
      </c>
      <c r="AQ232" s="133">
        <v>34</v>
      </c>
      <c r="AR232" s="133">
        <v>2</v>
      </c>
    </row>
    <row r="233" spans="1:44" ht="12.75">
      <c r="A233">
        <v>10</v>
      </c>
      <c r="B233" s="122">
        <v>8</v>
      </c>
      <c r="C233">
        <v>5</v>
      </c>
      <c r="D233" t="s">
        <v>353</v>
      </c>
      <c r="E233" s="120">
        <v>2000</v>
      </c>
      <c r="F233">
        <v>2</v>
      </c>
      <c r="G233" t="s">
        <v>273</v>
      </c>
      <c r="H233" s="122" t="s">
        <v>726</v>
      </c>
      <c r="I233">
        <v>10</v>
      </c>
      <c r="J233" s="138" t="s">
        <v>659</v>
      </c>
      <c r="K233">
        <v>8</v>
      </c>
      <c r="L233">
        <v>3725</v>
      </c>
      <c r="M233">
        <v>11938</v>
      </c>
      <c r="AP233" s="136">
        <v>933</v>
      </c>
      <c r="AQ233" s="133">
        <v>34</v>
      </c>
      <c r="AR233" s="133">
        <v>2</v>
      </c>
    </row>
    <row r="234" spans="1:44" ht="12.75">
      <c r="A234">
        <v>8</v>
      </c>
      <c r="B234" s="122">
        <v>9</v>
      </c>
      <c r="C234">
        <v>4</v>
      </c>
      <c r="D234" t="s">
        <v>352</v>
      </c>
      <c r="E234" s="120">
        <v>2000</v>
      </c>
      <c r="F234">
        <v>2</v>
      </c>
      <c r="G234" t="s">
        <v>140</v>
      </c>
      <c r="H234" s="122" t="s">
        <v>726</v>
      </c>
      <c r="I234">
        <v>4</v>
      </c>
      <c r="J234" s="138" t="s">
        <v>658</v>
      </c>
      <c r="K234">
        <v>22</v>
      </c>
      <c r="L234">
        <v>4634</v>
      </c>
      <c r="M234">
        <v>13816</v>
      </c>
      <c r="AP234" s="136">
        <v>883</v>
      </c>
      <c r="AQ234" s="133">
        <v>13</v>
      </c>
      <c r="AR234" s="133">
        <v>2</v>
      </c>
    </row>
    <row r="235" spans="1:44" ht="12.75">
      <c r="A235">
        <v>9</v>
      </c>
      <c r="B235" s="122">
        <v>10</v>
      </c>
      <c r="C235">
        <v>3</v>
      </c>
      <c r="D235" t="s">
        <v>346</v>
      </c>
      <c r="E235" s="120">
        <v>2000</v>
      </c>
      <c r="F235">
        <v>2</v>
      </c>
      <c r="G235" t="s">
        <v>267</v>
      </c>
      <c r="H235" s="122" t="s">
        <v>726</v>
      </c>
      <c r="I235">
        <v>10</v>
      </c>
      <c r="J235" s="138" t="s">
        <v>657</v>
      </c>
      <c r="K235">
        <v>11</v>
      </c>
      <c r="L235">
        <v>3747</v>
      </c>
      <c r="M235">
        <v>11811</v>
      </c>
      <c r="AP235" s="136">
        <v>823</v>
      </c>
      <c r="AQ235" s="133">
        <v>33</v>
      </c>
      <c r="AR235" s="133">
        <v>2</v>
      </c>
    </row>
    <row r="236" spans="1:44" ht="12.75">
      <c r="A236">
        <v>14</v>
      </c>
      <c r="B236" s="122">
        <v>11</v>
      </c>
      <c r="C236">
        <v>5</v>
      </c>
      <c r="D236" t="s">
        <v>341</v>
      </c>
      <c r="E236" s="120">
        <v>2000</v>
      </c>
      <c r="F236">
        <v>2</v>
      </c>
      <c r="G236" t="s">
        <v>179</v>
      </c>
      <c r="H236" s="122" t="s">
        <v>726</v>
      </c>
      <c r="I236">
        <v>10</v>
      </c>
      <c r="J236" s="138" t="s">
        <v>657</v>
      </c>
      <c r="K236">
        <v>26</v>
      </c>
      <c r="L236">
        <v>4202</v>
      </c>
      <c r="M236">
        <v>12962</v>
      </c>
      <c r="AP236" s="136">
        <v>639</v>
      </c>
      <c r="AQ236" s="133">
        <v>31</v>
      </c>
      <c r="AR236" s="133">
        <v>2</v>
      </c>
    </row>
    <row r="237" spans="1:44" ht="12.75">
      <c r="A237">
        <v>13</v>
      </c>
      <c r="B237" s="122">
        <v>12</v>
      </c>
      <c r="C237">
        <v>2</v>
      </c>
      <c r="D237" t="s">
        <v>327</v>
      </c>
      <c r="E237" s="120">
        <v>2000</v>
      </c>
      <c r="F237">
        <v>2</v>
      </c>
      <c r="G237" t="s">
        <v>132</v>
      </c>
      <c r="H237" s="122" t="s">
        <v>726</v>
      </c>
      <c r="I237">
        <v>10</v>
      </c>
      <c r="J237" s="138" t="s">
        <v>659</v>
      </c>
      <c r="K237">
        <v>13</v>
      </c>
      <c r="L237">
        <v>4204</v>
      </c>
      <c r="M237">
        <v>12934</v>
      </c>
      <c r="AP237" s="136">
        <v>619</v>
      </c>
      <c r="AQ237" s="133">
        <v>30</v>
      </c>
      <c r="AR237" s="133">
        <v>2</v>
      </c>
    </row>
    <row r="238" spans="1:44" ht="12.75">
      <c r="A238">
        <v>18</v>
      </c>
      <c r="B238" s="122">
        <v>13</v>
      </c>
      <c r="C238">
        <v>4</v>
      </c>
      <c r="D238" t="s">
        <v>340</v>
      </c>
      <c r="E238" s="120">
        <v>2000</v>
      </c>
      <c r="F238">
        <v>2</v>
      </c>
      <c r="G238" t="s">
        <v>132</v>
      </c>
      <c r="H238" s="122" t="s">
        <v>726</v>
      </c>
      <c r="I238">
        <v>4</v>
      </c>
      <c r="J238" s="138" t="s">
        <v>658</v>
      </c>
      <c r="K238">
        <v>13</v>
      </c>
      <c r="L238">
        <v>5547</v>
      </c>
      <c r="M238">
        <v>15522</v>
      </c>
      <c r="AP238" s="136">
        <v>536</v>
      </c>
      <c r="AQ238" s="133">
        <v>49</v>
      </c>
      <c r="AR238" s="133">
        <v>2</v>
      </c>
    </row>
    <row r="239" spans="1:44" ht="12.75">
      <c r="A239">
        <v>13</v>
      </c>
      <c r="B239" s="122">
        <v>14</v>
      </c>
      <c r="C239">
        <v>6</v>
      </c>
      <c r="D239" t="s">
        <v>342</v>
      </c>
      <c r="E239" s="120">
        <v>2000</v>
      </c>
      <c r="F239">
        <v>2</v>
      </c>
      <c r="G239" t="s">
        <v>193</v>
      </c>
      <c r="H239" s="122" t="s">
        <v>726</v>
      </c>
      <c r="I239">
        <v>4</v>
      </c>
      <c r="J239" s="138" t="s">
        <v>660</v>
      </c>
      <c r="K239">
        <v>21</v>
      </c>
      <c r="L239">
        <v>5169</v>
      </c>
      <c r="M239">
        <v>14945</v>
      </c>
      <c r="AP239" s="136">
        <v>531</v>
      </c>
      <c r="AQ239" s="133">
        <v>30</v>
      </c>
      <c r="AR239" s="133">
        <v>2</v>
      </c>
    </row>
    <row r="240" spans="1:44" ht="12.75">
      <c r="A240">
        <v>19</v>
      </c>
      <c r="B240" s="122">
        <v>15</v>
      </c>
      <c r="C240">
        <v>4</v>
      </c>
      <c r="D240" t="s">
        <v>334</v>
      </c>
      <c r="E240" s="120">
        <v>2000</v>
      </c>
      <c r="F240">
        <v>2</v>
      </c>
      <c r="G240" t="s">
        <v>179</v>
      </c>
      <c r="H240" s="122" t="s">
        <v>726</v>
      </c>
      <c r="I240">
        <v>4</v>
      </c>
      <c r="J240" s="138" t="s">
        <v>658</v>
      </c>
      <c r="K240">
        <v>26</v>
      </c>
      <c r="L240">
        <v>5642</v>
      </c>
      <c r="M240">
        <v>15801</v>
      </c>
      <c r="AP240" s="136">
        <v>530</v>
      </c>
      <c r="AQ240" s="133">
        <v>94</v>
      </c>
      <c r="AR240" s="133">
        <v>2</v>
      </c>
    </row>
    <row r="241" spans="1:44" ht="12.75">
      <c r="A241">
        <v>17</v>
      </c>
      <c r="B241" s="122">
        <v>16</v>
      </c>
      <c r="C241">
        <v>2</v>
      </c>
      <c r="D241" t="s">
        <v>338</v>
      </c>
      <c r="E241" s="120">
        <v>2000</v>
      </c>
      <c r="F241">
        <v>2</v>
      </c>
      <c r="G241" t="s">
        <v>132</v>
      </c>
      <c r="H241" s="122" t="s">
        <v>726</v>
      </c>
      <c r="I241">
        <v>4</v>
      </c>
      <c r="J241" s="138" t="s">
        <v>660</v>
      </c>
      <c r="K241">
        <v>13</v>
      </c>
      <c r="L241">
        <v>5426</v>
      </c>
      <c r="M241">
        <v>15366</v>
      </c>
      <c r="AP241" s="136">
        <v>487</v>
      </c>
      <c r="AQ241" s="133">
        <v>48</v>
      </c>
      <c r="AR241" s="133">
        <v>2</v>
      </c>
    </row>
    <row r="242" spans="1:44" ht="12.75">
      <c r="A242">
        <v>12</v>
      </c>
      <c r="B242" s="122">
        <v>17</v>
      </c>
      <c r="C242">
        <v>1</v>
      </c>
      <c r="D242" t="s">
        <v>584</v>
      </c>
      <c r="E242" s="120">
        <v>2000</v>
      </c>
      <c r="F242">
        <v>2</v>
      </c>
      <c r="G242" t="s">
        <v>144</v>
      </c>
      <c r="H242" s="122" t="s">
        <v>726</v>
      </c>
      <c r="I242">
        <v>10</v>
      </c>
      <c r="J242" s="138" t="s">
        <v>661</v>
      </c>
      <c r="K242">
        <v>17</v>
      </c>
      <c r="L242">
        <v>3916</v>
      </c>
      <c r="M242">
        <v>12375</v>
      </c>
      <c r="AP242" s="136">
        <v>481</v>
      </c>
      <c r="AQ242" s="133">
        <v>16</v>
      </c>
      <c r="AR242" s="133">
        <v>2</v>
      </c>
    </row>
    <row r="243" spans="1:44" ht="12.75">
      <c r="A243">
        <v>21</v>
      </c>
      <c r="B243" s="122">
        <v>18</v>
      </c>
      <c r="C243">
        <v>4</v>
      </c>
      <c r="D243" t="s">
        <v>328</v>
      </c>
      <c r="E243" s="120">
        <v>2000</v>
      </c>
      <c r="F243">
        <v>2</v>
      </c>
      <c r="G243" t="s">
        <v>132</v>
      </c>
      <c r="H243" s="122" t="s">
        <v>726</v>
      </c>
      <c r="I243">
        <v>4</v>
      </c>
      <c r="J243" s="138" t="s">
        <v>658</v>
      </c>
      <c r="K243">
        <v>13</v>
      </c>
      <c r="L243">
        <v>5634</v>
      </c>
      <c r="M243">
        <v>15913</v>
      </c>
      <c r="AP243" s="136">
        <v>467</v>
      </c>
      <c r="AQ243" s="133">
        <v>0</v>
      </c>
      <c r="AR243" s="133">
        <v>2</v>
      </c>
    </row>
    <row r="244" spans="1:44" ht="12.75">
      <c r="A244">
        <v>20</v>
      </c>
      <c r="B244" s="122">
        <v>19</v>
      </c>
      <c r="C244">
        <v>5</v>
      </c>
      <c r="D244" t="s">
        <v>329</v>
      </c>
      <c r="E244" s="120">
        <v>2000</v>
      </c>
      <c r="F244">
        <v>2</v>
      </c>
      <c r="G244" t="s">
        <v>144</v>
      </c>
      <c r="H244" s="122" t="s">
        <v>726</v>
      </c>
      <c r="I244">
        <v>4</v>
      </c>
      <c r="J244" s="138" t="s">
        <v>662</v>
      </c>
      <c r="K244">
        <v>17</v>
      </c>
      <c r="L244">
        <v>5572</v>
      </c>
      <c r="M244">
        <v>15898</v>
      </c>
      <c r="AP244" s="136">
        <v>340</v>
      </c>
      <c r="AQ244" s="133">
        <v>95</v>
      </c>
      <c r="AR244" s="133">
        <v>2</v>
      </c>
    </row>
    <row r="245" spans="1:44" ht="12.75">
      <c r="A245">
        <v>22</v>
      </c>
      <c r="B245" s="122">
        <v>20</v>
      </c>
      <c r="C245">
        <v>2</v>
      </c>
      <c r="D245" t="s">
        <v>326</v>
      </c>
      <c r="E245" s="120">
        <v>2000</v>
      </c>
      <c r="F245">
        <v>2</v>
      </c>
      <c r="G245" t="s">
        <v>193</v>
      </c>
      <c r="H245" s="122" t="s">
        <v>726</v>
      </c>
      <c r="I245">
        <v>4</v>
      </c>
      <c r="J245" s="138" t="s">
        <v>662</v>
      </c>
      <c r="K245">
        <v>21</v>
      </c>
      <c r="L245">
        <v>10067</v>
      </c>
      <c r="M245">
        <v>20748</v>
      </c>
      <c r="AP245" s="136">
        <v>242</v>
      </c>
      <c r="AQ245" s="133">
        <v>0</v>
      </c>
      <c r="AR245" s="133">
        <v>2</v>
      </c>
    </row>
    <row r="246" spans="1:44" ht="12.75">
      <c r="A246">
        <v>14</v>
      </c>
      <c r="B246" s="122">
        <v>21</v>
      </c>
      <c r="C246">
        <v>6</v>
      </c>
      <c r="D246" t="s">
        <v>616</v>
      </c>
      <c r="E246" s="120">
        <v>2000</v>
      </c>
      <c r="F246">
        <v>2</v>
      </c>
      <c r="G246" t="s">
        <v>609</v>
      </c>
      <c r="H246" s="122" t="s">
        <v>726</v>
      </c>
      <c r="I246">
        <v>4</v>
      </c>
      <c r="J246" s="138" t="s">
        <v>663</v>
      </c>
      <c r="K246">
        <v>23</v>
      </c>
      <c r="L246">
        <v>5414</v>
      </c>
      <c r="M246">
        <v>15182</v>
      </c>
      <c r="AP246" s="136">
        <v>215</v>
      </c>
      <c r="AQ246" s="133">
        <v>31</v>
      </c>
      <c r="AR246" s="133">
        <v>2</v>
      </c>
    </row>
    <row r="247" spans="1:44" ht="12.75">
      <c r="A247">
        <v>1</v>
      </c>
      <c r="B247" s="122">
        <v>1</v>
      </c>
      <c r="C247">
        <v>1</v>
      </c>
      <c r="D247" t="s">
        <v>421</v>
      </c>
      <c r="E247" s="120">
        <v>1998</v>
      </c>
      <c r="F247">
        <v>1</v>
      </c>
      <c r="G247" t="s">
        <v>273</v>
      </c>
      <c r="H247" s="122" t="s">
        <v>727</v>
      </c>
      <c r="I247">
        <v>15</v>
      </c>
      <c r="J247" s="138" t="s">
        <v>695</v>
      </c>
      <c r="K247">
        <v>8</v>
      </c>
      <c r="L247">
        <v>3375</v>
      </c>
      <c r="M247">
        <v>11471</v>
      </c>
      <c r="N247">
        <v>20309</v>
      </c>
      <c r="O247">
        <v>23721</v>
      </c>
      <c r="AP247" s="136">
        <v>1231</v>
      </c>
      <c r="AQ247" s="133">
        <v>51</v>
      </c>
      <c r="AR247" s="133">
        <v>2</v>
      </c>
    </row>
    <row r="248" spans="1:44" ht="12.75">
      <c r="A248">
        <v>3</v>
      </c>
      <c r="B248" s="122">
        <v>2</v>
      </c>
      <c r="C248">
        <v>2</v>
      </c>
      <c r="D248" t="s">
        <v>425</v>
      </c>
      <c r="E248" s="120">
        <v>1998</v>
      </c>
      <c r="F248">
        <v>1</v>
      </c>
      <c r="G248" t="s">
        <v>172</v>
      </c>
      <c r="H248" s="122" t="s">
        <v>727</v>
      </c>
      <c r="I248">
        <v>5</v>
      </c>
      <c r="J248" s="138" t="s">
        <v>696</v>
      </c>
      <c r="K248">
        <v>6</v>
      </c>
      <c r="L248">
        <v>3075</v>
      </c>
      <c r="M248">
        <v>10422</v>
      </c>
      <c r="AP248" s="136">
        <v>1221</v>
      </c>
      <c r="AQ248" s="133">
        <v>33</v>
      </c>
      <c r="AR248" s="133">
        <v>2</v>
      </c>
    </row>
    <row r="249" spans="1:44" ht="12.75">
      <c r="A249">
        <v>1</v>
      </c>
      <c r="B249" s="122">
        <v>3</v>
      </c>
      <c r="C249">
        <v>3</v>
      </c>
      <c r="D249" t="s">
        <v>424</v>
      </c>
      <c r="E249" s="120">
        <v>1998</v>
      </c>
      <c r="F249">
        <v>1</v>
      </c>
      <c r="G249" t="s">
        <v>186</v>
      </c>
      <c r="H249" s="122" t="s">
        <v>727</v>
      </c>
      <c r="I249">
        <v>5</v>
      </c>
      <c r="J249" s="138" t="s">
        <v>698</v>
      </c>
      <c r="K249">
        <v>7</v>
      </c>
      <c r="L249">
        <v>3096</v>
      </c>
      <c r="M249">
        <v>10353</v>
      </c>
      <c r="AP249" s="136">
        <v>1199</v>
      </c>
      <c r="AQ249" s="133">
        <v>33</v>
      </c>
      <c r="AR249" s="133">
        <v>2</v>
      </c>
    </row>
    <row r="250" spans="1:44" ht="12.75">
      <c r="A250">
        <v>2</v>
      </c>
      <c r="B250" s="122">
        <v>4</v>
      </c>
      <c r="C250">
        <v>4</v>
      </c>
      <c r="D250" t="s">
        <v>427</v>
      </c>
      <c r="E250" s="120">
        <v>1999</v>
      </c>
      <c r="F250">
        <v>1</v>
      </c>
      <c r="G250" t="s">
        <v>172</v>
      </c>
      <c r="H250" s="122" t="s">
        <v>727</v>
      </c>
      <c r="I250">
        <v>5</v>
      </c>
      <c r="J250" s="138" t="s">
        <v>698</v>
      </c>
      <c r="K250">
        <v>6</v>
      </c>
      <c r="L250">
        <v>3133</v>
      </c>
      <c r="M250">
        <v>10407</v>
      </c>
      <c r="AP250" s="136">
        <v>1136</v>
      </c>
      <c r="AQ250" s="133">
        <v>33</v>
      </c>
      <c r="AR250" s="133">
        <v>2</v>
      </c>
    </row>
    <row r="251" spans="1:44" ht="12.75">
      <c r="A251">
        <v>2</v>
      </c>
      <c r="B251" s="122">
        <v>5</v>
      </c>
      <c r="C251">
        <v>4</v>
      </c>
      <c r="D251" t="s">
        <v>418</v>
      </c>
      <c r="E251" s="120">
        <v>1999</v>
      </c>
      <c r="F251">
        <v>1</v>
      </c>
      <c r="G251" t="s">
        <v>156</v>
      </c>
      <c r="H251" s="122" t="s">
        <v>727</v>
      </c>
      <c r="I251">
        <v>15</v>
      </c>
      <c r="J251" s="138" t="s">
        <v>695</v>
      </c>
      <c r="K251">
        <v>3</v>
      </c>
      <c r="L251">
        <v>3573</v>
      </c>
      <c r="M251">
        <v>11830</v>
      </c>
      <c r="N251">
        <v>20276</v>
      </c>
      <c r="O251">
        <v>23909</v>
      </c>
      <c r="AP251" s="136">
        <v>1135</v>
      </c>
      <c r="AQ251" s="133">
        <v>51</v>
      </c>
      <c r="AR251" s="133">
        <v>2</v>
      </c>
    </row>
    <row r="252" spans="1:44" ht="12.75">
      <c r="A252">
        <v>5</v>
      </c>
      <c r="B252" s="122">
        <v>6</v>
      </c>
      <c r="C252">
        <v>2</v>
      </c>
      <c r="D252" t="s">
        <v>419</v>
      </c>
      <c r="E252" s="120">
        <v>1999</v>
      </c>
      <c r="F252">
        <v>1</v>
      </c>
      <c r="G252" t="s">
        <v>156</v>
      </c>
      <c r="H252" s="122" t="s">
        <v>727</v>
      </c>
      <c r="I252">
        <v>15</v>
      </c>
      <c r="J252" s="138" t="s">
        <v>694</v>
      </c>
      <c r="K252">
        <v>3</v>
      </c>
      <c r="L252">
        <v>3446</v>
      </c>
      <c r="M252">
        <v>11653</v>
      </c>
      <c r="N252">
        <v>20709</v>
      </c>
      <c r="O252">
        <v>24231</v>
      </c>
      <c r="AP252" s="136">
        <v>1130</v>
      </c>
      <c r="AQ252" s="133">
        <v>51</v>
      </c>
      <c r="AR252" s="133">
        <v>2</v>
      </c>
    </row>
    <row r="253" spans="1:44" ht="12.75">
      <c r="A253">
        <v>7</v>
      </c>
      <c r="B253" s="122">
        <v>7</v>
      </c>
      <c r="C253">
        <v>6</v>
      </c>
      <c r="D253" t="s">
        <v>417</v>
      </c>
      <c r="E253" s="120">
        <v>1999</v>
      </c>
      <c r="F253">
        <v>1</v>
      </c>
      <c r="G253" t="s">
        <v>310</v>
      </c>
      <c r="H253" s="122" t="s">
        <v>727</v>
      </c>
      <c r="I253">
        <v>5</v>
      </c>
      <c r="J253" s="138" t="s">
        <v>696</v>
      </c>
      <c r="K253">
        <v>25</v>
      </c>
      <c r="L253">
        <v>3265</v>
      </c>
      <c r="M253">
        <v>10745</v>
      </c>
      <c r="AP253" s="136">
        <v>1090</v>
      </c>
      <c r="AQ253" s="133">
        <v>33</v>
      </c>
      <c r="AR253" s="133">
        <v>2</v>
      </c>
    </row>
    <row r="254" spans="1:44" ht="12.75">
      <c r="A254">
        <v>10</v>
      </c>
      <c r="B254" s="122">
        <v>8</v>
      </c>
      <c r="C254">
        <v>4</v>
      </c>
      <c r="D254" t="s">
        <v>399</v>
      </c>
      <c r="E254" s="120">
        <v>1999</v>
      </c>
      <c r="F254">
        <v>1</v>
      </c>
      <c r="G254" t="s">
        <v>149</v>
      </c>
      <c r="H254" s="122" t="s">
        <v>727</v>
      </c>
      <c r="I254">
        <v>15</v>
      </c>
      <c r="J254" s="138" t="s">
        <v>694</v>
      </c>
      <c r="K254">
        <v>2</v>
      </c>
      <c r="L254">
        <v>3967</v>
      </c>
      <c r="M254">
        <v>12093</v>
      </c>
      <c r="N254">
        <v>20827</v>
      </c>
      <c r="O254">
        <v>24726</v>
      </c>
      <c r="AP254" s="136">
        <v>1022</v>
      </c>
      <c r="AQ254" s="133">
        <v>51</v>
      </c>
      <c r="AR254" s="133">
        <v>2</v>
      </c>
    </row>
    <row r="255" spans="1:44" ht="12.75">
      <c r="A255">
        <v>8</v>
      </c>
      <c r="B255" s="122">
        <v>9</v>
      </c>
      <c r="C255">
        <v>4</v>
      </c>
      <c r="D255" t="s">
        <v>415</v>
      </c>
      <c r="E255" s="120">
        <v>1999</v>
      </c>
      <c r="F255">
        <v>1</v>
      </c>
      <c r="G255" t="s">
        <v>267</v>
      </c>
      <c r="H255" s="122" t="s">
        <v>727</v>
      </c>
      <c r="I255">
        <v>5</v>
      </c>
      <c r="J255" s="138" t="s">
        <v>698</v>
      </c>
      <c r="K255">
        <v>11</v>
      </c>
      <c r="L255">
        <v>3257</v>
      </c>
      <c r="M255">
        <v>10758</v>
      </c>
      <c r="AP255" s="136">
        <v>1021</v>
      </c>
      <c r="AQ255" s="133">
        <v>33</v>
      </c>
      <c r="AR255" s="133">
        <v>2</v>
      </c>
    </row>
    <row r="256" spans="1:44" ht="12.75">
      <c r="A256">
        <v>10</v>
      </c>
      <c r="B256" s="122">
        <v>10</v>
      </c>
      <c r="C256">
        <v>6</v>
      </c>
      <c r="D256" t="s">
        <v>405</v>
      </c>
      <c r="E256" s="120">
        <v>1998</v>
      </c>
      <c r="F256">
        <v>1</v>
      </c>
      <c r="G256" t="s">
        <v>168</v>
      </c>
      <c r="H256" s="122" t="s">
        <v>727</v>
      </c>
      <c r="I256">
        <v>5</v>
      </c>
      <c r="J256" s="138" t="s">
        <v>698</v>
      </c>
      <c r="K256">
        <v>10</v>
      </c>
      <c r="L256">
        <v>3365</v>
      </c>
      <c r="M256">
        <v>10855</v>
      </c>
      <c r="AP256" s="136">
        <v>1008</v>
      </c>
      <c r="AQ256" s="133">
        <v>33</v>
      </c>
      <c r="AR256" s="133">
        <v>2</v>
      </c>
    </row>
    <row r="257" spans="1:44" ht="12.75">
      <c r="A257">
        <v>7</v>
      </c>
      <c r="B257" s="122">
        <v>11</v>
      </c>
      <c r="C257">
        <v>5</v>
      </c>
      <c r="D257" t="s">
        <v>392</v>
      </c>
      <c r="E257" s="120">
        <v>1998</v>
      </c>
      <c r="F257">
        <v>1</v>
      </c>
      <c r="G257" t="s">
        <v>158</v>
      </c>
      <c r="H257" s="122" t="s">
        <v>727</v>
      </c>
      <c r="I257">
        <v>11</v>
      </c>
      <c r="J257" s="138" t="s">
        <v>712</v>
      </c>
      <c r="K257">
        <v>14</v>
      </c>
      <c r="L257">
        <v>3843</v>
      </c>
      <c r="M257">
        <v>11708</v>
      </c>
      <c r="AP257" s="136">
        <v>990</v>
      </c>
      <c r="AQ257" s="133">
        <v>15</v>
      </c>
      <c r="AR257" s="133">
        <v>2</v>
      </c>
    </row>
    <row r="258" spans="1:44" ht="12.75">
      <c r="A258">
        <v>12</v>
      </c>
      <c r="B258" s="122">
        <v>12</v>
      </c>
      <c r="C258">
        <v>5</v>
      </c>
      <c r="D258" t="s">
        <v>408</v>
      </c>
      <c r="E258" s="120">
        <v>1998</v>
      </c>
      <c r="F258">
        <v>1</v>
      </c>
      <c r="G258" t="s">
        <v>158</v>
      </c>
      <c r="H258" s="122" t="s">
        <v>727</v>
      </c>
      <c r="I258">
        <v>15</v>
      </c>
      <c r="J258" s="138" t="s">
        <v>695</v>
      </c>
      <c r="K258">
        <v>14</v>
      </c>
      <c r="L258">
        <v>3595</v>
      </c>
      <c r="M258">
        <v>11996</v>
      </c>
      <c r="N258">
        <v>20916</v>
      </c>
      <c r="O258">
        <v>24780</v>
      </c>
      <c r="AP258" s="136">
        <v>982</v>
      </c>
      <c r="AQ258" s="133">
        <v>51</v>
      </c>
      <c r="AR258" s="133">
        <v>2</v>
      </c>
    </row>
    <row r="259" spans="1:44" ht="12.75">
      <c r="A259">
        <v>11</v>
      </c>
      <c r="B259" s="122">
        <v>13</v>
      </c>
      <c r="C259">
        <v>3</v>
      </c>
      <c r="D259" t="s">
        <v>409</v>
      </c>
      <c r="E259" s="120">
        <v>1998</v>
      </c>
      <c r="F259">
        <v>1</v>
      </c>
      <c r="G259" t="s">
        <v>158</v>
      </c>
      <c r="H259" s="122" t="s">
        <v>727</v>
      </c>
      <c r="I259">
        <v>15</v>
      </c>
      <c r="J259" s="138" t="s">
        <v>695</v>
      </c>
      <c r="K259">
        <v>14</v>
      </c>
      <c r="L259">
        <v>3634</v>
      </c>
      <c r="M259">
        <v>11902</v>
      </c>
      <c r="N259">
        <v>20951</v>
      </c>
      <c r="O259">
        <v>24731</v>
      </c>
      <c r="AP259" s="136">
        <v>978</v>
      </c>
      <c r="AQ259" s="133">
        <v>51</v>
      </c>
      <c r="AR259" s="133">
        <v>2</v>
      </c>
    </row>
    <row r="260" spans="1:44" ht="12.75">
      <c r="A260">
        <v>11</v>
      </c>
      <c r="B260" s="122">
        <v>14</v>
      </c>
      <c r="C260">
        <v>5</v>
      </c>
      <c r="D260" t="s">
        <v>414</v>
      </c>
      <c r="E260" s="120">
        <v>1998</v>
      </c>
      <c r="F260">
        <v>1</v>
      </c>
      <c r="G260" t="s">
        <v>138</v>
      </c>
      <c r="H260" s="122" t="s">
        <v>727</v>
      </c>
      <c r="I260">
        <v>5</v>
      </c>
      <c r="J260" s="138" t="s">
        <v>698</v>
      </c>
      <c r="K260">
        <v>1</v>
      </c>
      <c r="L260">
        <v>3219</v>
      </c>
      <c r="M260">
        <v>10856</v>
      </c>
      <c r="AP260" s="136">
        <v>969</v>
      </c>
      <c r="AQ260" s="133">
        <v>33</v>
      </c>
      <c r="AR260" s="133">
        <v>2</v>
      </c>
    </row>
    <row r="261" spans="1:44" ht="12.75">
      <c r="A261">
        <v>13</v>
      </c>
      <c r="B261" s="122">
        <v>15</v>
      </c>
      <c r="C261">
        <v>3</v>
      </c>
      <c r="D261" t="s">
        <v>401</v>
      </c>
      <c r="E261" s="120">
        <v>1998</v>
      </c>
      <c r="F261">
        <v>1</v>
      </c>
      <c r="G261" t="s">
        <v>181</v>
      </c>
      <c r="H261" s="122" t="s">
        <v>727</v>
      </c>
      <c r="I261">
        <v>5</v>
      </c>
      <c r="J261" s="138" t="s">
        <v>698</v>
      </c>
      <c r="K261">
        <v>18</v>
      </c>
      <c r="L261">
        <v>3390</v>
      </c>
      <c r="M261">
        <v>10978</v>
      </c>
      <c r="AP261" s="136">
        <v>928</v>
      </c>
      <c r="AQ261" s="133">
        <v>33</v>
      </c>
      <c r="AR261" s="133">
        <v>2</v>
      </c>
    </row>
    <row r="262" spans="1:44" ht="12.75">
      <c r="A262">
        <v>16</v>
      </c>
      <c r="B262" s="122">
        <v>16</v>
      </c>
      <c r="C262">
        <v>5</v>
      </c>
      <c r="D262" t="s">
        <v>402</v>
      </c>
      <c r="E262" s="120">
        <v>1998</v>
      </c>
      <c r="F262">
        <v>1</v>
      </c>
      <c r="G262" t="s">
        <v>166</v>
      </c>
      <c r="H262" s="122" t="s">
        <v>727</v>
      </c>
      <c r="I262">
        <v>15</v>
      </c>
      <c r="J262" s="138" t="s">
        <v>695</v>
      </c>
      <c r="K262">
        <v>5</v>
      </c>
      <c r="L262">
        <v>3631</v>
      </c>
      <c r="M262">
        <v>12164</v>
      </c>
      <c r="N262">
        <v>21253</v>
      </c>
      <c r="O262">
        <v>25065</v>
      </c>
      <c r="AP262" s="136">
        <v>898</v>
      </c>
      <c r="AQ262" s="133">
        <v>51</v>
      </c>
      <c r="AR262" s="133">
        <v>2</v>
      </c>
    </row>
    <row r="263" spans="1:44" ht="12.75">
      <c r="A263">
        <v>12</v>
      </c>
      <c r="B263" s="122">
        <v>17</v>
      </c>
      <c r="C263">
        <v>3</v>
      </c>
      <c r="D263" t="s">
        <v>384</v>
      </c>
      <c r="E263" s="120">
        <v>1999</v>
      </c>
      <c r="F263">
        <v>1</v>
      </c>
      <c r="G263" t="s">
        <v>166</v>
      </c>
      <c r="H263" s="122" t="s">
        <v>727</v>
      </c>
      <c r="I263">
        <v>11</v>
      </c>
      <c r="J263" s="138" t="s">
        <v>712</v>
      </c>
      <c r="K263">
        <v>5</v>
      </c>
      <c r="L263">
        <v>3933</v>
      </c>
      <c r="M263">
        <v>11985</v>
      </c>
      <c r="AP263" s="136">
        <v>895</v>
      </c>
      <c r="AQ263" s="133">
        <v>15</v>
      </c>
      <c r="AR263" s="133">
        <v>2</v>
      </c>
    </row>
    <row r="264" spans="1:44" ht="12.75">
      <c r="A264">
        <v>20</v>
      </c>
      <c r="B264" s="122">
        <v>18</v>
      </c>
      <c r="C264">
        <v>5</v>
      </c>
      <c r="D264" t="s">
        <v>396</v>
      </c>
      <c r="E264" s="120">
        <v>1998</v>
      </c>
      <c r="F264">
        <v>1</v>
      </c>
      <c r="G264" t="s">
        <v>172</v>
      </c>
      <c r="H264" s="122" t="s">
        <v>727</v>
      </c>
      <c r="I264">
        <v>5</v>
      </c>
      <c r="J264" s="138" t="s">
        <v>696</v>
      </c>
      <c r="K264">
        <v>6</v>
      </c>
      <c r="L264">
        <v>3408</v>
      </c>
      <c r="M264">
        <v>11218</v>
      </c>
      <c r="AP264" s="136">
        <v>864</v>
      </c>
      <c r="AQ264" s="133">
        <v>33</v>
      </c>
      <c r="AR264" s="133">
        <v>2</v>
      </c>
    </row>
    <row r="265" spans="1:44" ht="12.75">
      <c r="A265">
        <v>18</v>
      </c>
      <c r="B265" s="122">
        <v>19</v>
      </c>
      <c r="C265">
        <v>2</v>
      </c>
      <c r="D265" t="s">
        <v>410</v>
      </c>
      <c r="E265" s="120">
        <v>1999</v>
      </c>
      <c r="F265">
        <v>1</v>
      </c>
      <c r="G265" t="s">
        <v>168</v>
      </c>
      <c r="H265" s="122" t="s">
        <v>727</v>
      </c>
      <c r="I265">
        <v>5</v>
      </c>
      <c r="J265" s="138" t="s">
        <v>698</v>
      </c>
      <c r="K265">
        <v>10</v>
      </c>
      <c r="L265">
        <v>3448</v>
      </c>
      <c r="M265">
        <v>11155</v>
      </c>
      <c r="AP265" s="136">
        <v>859</v>
      </c>
      <c r="AQ265" s="133">
        <v>33</v>
      </c>
      <c r="AR265" s="133">
        <v>2</v>
      </c>
    </row>
    <row r="266" spans="1:44" ht="12.75">
      <c r="A266">
        <v>22</v>
      </c>
      <c r="B266" s="122">
        <v>20</v>
      </c>
      <c r="C266">
        <v>1</v>
      </c>
      <c r="D266" t="s">
        <v>388</v>
      </c>
      <c r="E266" s="120">
        <v>1999</v>
      </c>
      <c r="F266">
        <v>1</v>
      </c>
      <c r="G266" t="s">
        <v>193</v>
      </c>
      <c r="H266" s="122" t="s">
        <v>727</v>
      </c>
      <c r="I266">
        <v>15</v>
      </c>
      <c r="J266" s="138" t="s">
        <v>695</v>
      </c>
      <c r="K266">
        <v>21</v>
      </c>
      <c r="L266">
        <v>4189</v>
      </c>
      <c r="M266">
        <v>12680</v>
      </c>
      <c r="N266">
        <v>22117</v>
      </c>
      <c r="O266">
        <v>30014</v>
      </c>
      <c r="AP266" s="136">
        <v>805</v>
      </c>
      <c r="AQ266" s="133">
        <v>51</v>
      </c>
      <c r="AR266" s="133">
        <v>2</v>
      </c>
    </row>
    <row r="267" spans="1:44" ht="12.75">
      <c r="A267">
        <v>21</v>
      </c>
      <c r="B267" s="122">
        <v>21</v>
      </c>
      <c r="C267">
        <v>4</v>
      </c>
      <c r="D267" t="s">
        <v>385</v>
      </c>
      <c r="E267" s="120">
        <v>1999</v>
      </c>
      <c r="F267">
        <v>1</v>
      </c>
      <c r="G267" t="s">
        <v>193</v>
      </c>
      <c r="H267" s="122" t="s">
        <v>727</v>
      </c>
      <c r="I267">
        <v>15</v>
      </c>
      <c r="J267" s="138" t="s">
        <v>694</v>
      </c>
      <c r="K267">
        <v>21</v>
      </c>
      <c r="L267">
        <v>4020</v>
      </c>
      <c r="M267">
        <v>12828</v>
      </c>
      <c r="N267">
        <v>21750</v>
      </c>
      <c r="O267">
        <v>25930</v>
      </c>
      <c r="AP267" s="136">
        <v>785</v>
      </c>
      <c r="AQ267" s="133">
        <v>51</v>
      </c>
      <c r="AR267" s="133">
        <v>2</v>
      </c>
    </row>
    <row r="268" spans="1:44" ht="12.75">
      <c r="A268">
        <v>17</v>
      </c>
      <c r="B268" s="122">
        <v>22</v>
      </c>
      <c r="C268">
        <v>1</v>
      </c>
      <c r="D268" t="s">
        <v>620</v>
      </c>
      <c r="E268" s="120">
        <v>1998</v>
      </c>
      <c r="F268">
        <v>1</v>
      </c>
      <c r="G268" t="s">
        <v>609</v>
      </c>
      <c r="H268" s="122" t="s">
        <v>727</v>
      </c>
      <c r="I268">
        <v>11</v>
      </c>
      <c r="J268" s="138" t="s">
        <v>712</v>
      </c>
      <c r="K268">
        <v>23</v>
      </c>
      <c r="L268">
        <v>4010</v>
      </c>
      <c r="M268">
        <v>12320</v>
      </c>
      <c r="AP268" s="136">
        <v>769</v>
      </c>
      <c r="AQ268" s="133">
        <v>15</v>
      </c>
      <c r="AR268" s="133">
        <v>2</v>
      </c>
    </row>
    <row r="269" spans="1:44" ht="12.75">
      <c r="A269">
        <v>26</v>
      </c>
      <c r="B269" s="122">
        <v>23</v>
      </c>
      <c r="C269">
        <v>2</v>
      </c>
      <c r="D269" t="s">
        <v>380</v>
      </c>
      <c r="E269" s="120">
        <v>1999</v>
      </c>
      <c r="F269">
        <v>1</v>
      </c>
      <c r="G269" t="s">
        <v>168</v>
      </c>
      <c r="H269" s="122" t="s">
        <v>727</v>
      </c>
      <c r="I269">
        <v>15</v>
      </c>
      <c r="J269" s="138" t="s">
        <v>694</v>
      </c>
      <c r="K269">
        <v>10</v>
      </c>
      <c r="L269">
        <v>4004</v>
      </c>
      <c r="M269">
        <v>12912</v>
      </c>
      <c r="N269">
        <v>22248</v>
      </c>
      <c r="O269">
        <v>30190</v>
      </c>
      <c r="AP269" s="136">
        <v>758</v>
      </c>
      <c r="AQ269" s="133">
        <v>51</v>
      </c>
      <c r="AR269" s="133">
        <v>2</v>
      </c>
    </row>
    <row r="270" spans="1:44" ht="12.75">
      <c r="A270">
        <v>23</v>
      </c>
      <c r="B270" s="122">
        <v>24</v>
      </c>
      <c r="C270">
        <v>3</v>
      </c>
      <c r="D270" t="s">
        <v>389</v>
      </c>
      <c r="E270" s="120">
        <v>1999</v>
      </c>
      <c r="F270">
        <v>1</v>
      </c>
      <c r="G270" t="s">
        <v>158</v>
      </c>
      <c r="H270" s="122" t="s">
        <v>727</v>
      </c>
      <c r="I270">
        <v>15</v>
      </c>
      <c r="J270" s="138" t="s">
        <v>695</v>
      </c>
      <c r="K270">
        <v>14</v>
      </c>
      <c r="L270">
        <v>3780</v>
      </c>
      <c r="M270">
        <v>12498</v>
      </c>
      <c r="N270">
        <v>22164</v>
      </c>
      <c r="O270">
        <v>30040</v>
      </c>
      <c r="AP270" s="136">
        <v>756</v>
      </c>
      <c r="AQ270" s="133">
        <v>51</v>
      </c>
      <c r="AR270" s="133">
        <v>2</v>
      </c>
    </row>
    <row r="271" spans="1:44" ht="12.75">
      <c r="A271">
        <v>23</v>
      </c>
      <c r="B271" s="122">
        <v>25</v>
      </c>
      <c r="C271">
        <v>1</v>
      </c>
      <c r="D271" t="s">
        <v>383</v>
      </c>
      <c r="E271" s="120">
        <v>1998</v>
      </c>
      <c r="F271">
        <v>1</v>
      </c>
      <c r="G271" t="s">
        <v>166</v>
      </c>
      <c r="H271" s="122" t="s">
        <v>727</v>
      </c>
      <c r="I271">
        <v>5</v>
      </c>
      <c r="J271" s="138" t="s">
        <v>698</v>
      </c>
      <c r="K271">
        <v>5</v>
      </c>
      <c r="L271">
        <v>3635</v>
      </c>
      <c r="M271">
        <v>11458</v>
      </c>
      <c r="AP271" s="136">
        <v>741</v>
      </c>
      <c r="AQ271" s="133">
        <v>33</v>
      </c>
      <c r="AR271" s="133">
        <v>2</v>
      </c>
    </row>
    <row r="272" spans="1:44" ht="12.75">
      <c r="A272">
        <v>29</v>
      </c>
      <c r="B272" s="122">
        <v>26</v>
      </c>
      <c r="C272">
        <v>5</v>
      </c>
      <c r="D272" t="s">
        <v>379</v>
      </c>
      <c r="E272" s="120">
        <v>1999</v>
      </c>
      <c r="F272">
        <v>1</v>
      </c>
      <c r="G272" t="s">
        <v>193</v>
      </c>
      <c r="H272" s="122" t="s">
        <v>727</v>
      </c>
      <c r="I272">
        <v>15</v>
      </c>
      <c r="J272" s="138" t="s">
        <v>694</v>
      </c>
      <c r="K272">
        <v>21</v>
      </c>
      <c r="L272">
        <v>3928</v>
      </c>
      <c r="M272">
        <v>12746</v>
      </c>
      <c r="N272">
        <v>22305</v>
      </c>
      <c r="O272">
        <v>30619</v>
      </c>
      <c r="AP272" s="136">
        <v>737</v>
      </c>
      <c r="AQ272" s="133">
        <v>51</v>
      </c>
      <c r="AR272" s="133">
        <v>2</v>
      </c>
    </row>
    <row r="273" spans="1:44" ht="12.75">
      <c r="A273">
        <v>28</v>
      </c>
      <c r="B273" s="122">
        <v>27</v>
      </c>
      <c r="C273">
        <v>3</v>
      </c>
      <c r="D273" t="s">
        <v>372</v>
      </c>
      <c r="E273" s="120">
        <v>1999</v>
      </c>
      <c r="F273">
        <v>1</v>
      </c>
      <c r="G273" t="s">
        <v>373</v>
      </c>
      <c r="H273" s="122" t="s">
        <v>727</v>
      </c>
      <c r="I273">
        <v>5</v>
      </c>
      <c r="J273" s="138" t="s">
        <v>698</v>
      </c>
      <c r="K273">
        <v>9</v>
      </c>
      <c r="L273">
        <v>3615</v>
      </c>
      <c r="M273">
        <v>11732</v>
      </c>
      <c r="AP273" s="136">
        <v>727</v>
      </c>
      <c r="AQ273" s="133">
        <v>33</v>
      </c>
      <c r="AR273" s="133">
        <v>2</v>
      </c>
    </row>
    <row r="274" spans="1:44" ht="12.75">
      <c r="A274">
        <v>7</v>
      </c>
      <c r="B274" s="122">
        <v>28</v>
      </c>
      <c r="C274">
        <v>5</v>
      </c>
      <c r="D274" t="s">
        <v>416</v>
      </c>
      <c r="E274" s="120">
        <v>1998</v>
      </c>
      <c r="F274">
        <v>1</v>
      </c>
      <c r="G274" t="s">
        <v>156</v>
      </c>
      <c r="H274" s="122" t="s">
        <v>727</v>
      </c>
      <c r="I274">
        <v>15</v>
      </c>
      <c r="J274" s="138" t="s">
        <v>713</v>
      </c>
      <c r="K274">
        <v>3</v>
      </c>
      <c r="L274">
        <v>3565</v>
      </c>
      <c r="M274">
        <v>12178</v>
      </c>
      <c r="N274">
        <v>20679</v>
      </c>
      <c r="O274">
        <v>24522</v>
      </c>
      <c r="AP274" s="136">
        <v>719</v>
      </c>
      <c r="AQ274" s="133">
        <v>51</v>
      </c>
      <c r="AR274" s="133">
        <v>2</v>
      </c>
    </row>
    <row r="275" spans="1:44" ht="12.75">
      <c r="A275">
        <v>8</v>
      </c>
      <c r="B275" s="122">
        <v>29</v>
      </c>
      <c r="C275">
        <v>1</v>
      </c>
      <c r="D275" t="s">
        <v>311</v>
      </c>
      <c r="E275" s="120">
        <v>1998</v>
      </c>
      <c r="F275">
        <v>1</v>
      </c>
      <c r="G275" t="s">
        <v>144</v>
      </c>
      <c r="H275" s="122" t="s">
        <v>727</v>
      </c>
      <c r="I275">
        <v>15</v>
      </c>
      <c r="J275" s="138" t="s">
        <v>713</v>
      </c>
      <c r="K275">
        <v>17</v>
      </c>
      <c r="L275">
        <v>3586</v>
      </c>
      <c r="M275">
        <v>12036</v>
      </c>
      <c r="N275">
        <v>20867</v>
      </c>
      <c r="O275">
        <v>24610</v>
      </c>
      <c r="AP275" s="136">
        <v>716</v>
      </c>
      <c r="AQ275" s="133">
        <v>51</v>
      </c>
      <c r="AR275" s="133">
        <v>2</v>
      </c>
    </row>
    <row r="276" spans="1:44" ht="12.75">
      <c r="A276">
        <v>31</v>
      </c>
      <c r="B276" s="122">
        <v>30</v>
      </c>
      <c r="C276">
        <v>2</v>
      </c>
      <c r="D276" t="s">
        <v>381</v>
      </c>
      <c r="E276" s="120">
        <v>1999</v>
      </c>
      <c r="F276">
        <v>1</v>
      </c>
      <c r="G276" t="s">
        <v>140</v>
      </c>
      <c r="H276" s="122" t="s">
        <v>727</v>
      </c>
      <c r="I276">
        <v>15</v>
      </c>
      <c r="J276" s="138" t="s">
        <v>695</v>
      </c>
      <c r="K276">
        <v>22</v>
      </c>
      <c r="L276">
        <v>4437</v>
      </c>
      <c r="M276">
        <v>13240</v>
      </c>
      <c r="N276">
        <v>22638</v>
      </c>
      <c r="O276">
        <v>30868</v>
      </c>
      <c r="AP276" s="136">
        <v>700</v>
      </c>
      <c r="AQ276" s="133">
        <v>51</v>
      </c>
      <c r="AR276" s="133">
        <v>2</v>
      </c>
    </row>
    <row r="277" spans="1:44" ht="12.75">
      <c r="A277">
        <v>33</v>
      </c>
      <c r="B277" s="122">
        <v>31</v>
      </c>
      <c r="C277">
        <v>1</v>
      </c>
      <c r="D277" t="s">
        <v>619</v>
      </c>
      <c r="E277" s="120">
        <v>1998</v>
      </c>
      <c r="F277">
        <v>1</v>
      </c>
      <c r="G277" t="s">
        <v>609</v>
      </c>
      <c r="H277" s="122" t="s">
        <v>727</v>
      </c>
      <c r="I277">
        <v>15</v>
      </c>
      <c r="J277" s="138" t="s">
        <v>694</v>
      </c>
      <c r="K277">
        <v>23</v>
      </c>
      <c r="L277">
        <v>4523</v>
      </c>
      <c r="M277">
        <v>13262</v>
      </c>
      <c r="N277">
        <v>22777</v>
      </c>
      <c r="O277">
        <v>31035</v>
      </c>
      <c r="AP277" s="136">
        <v>695</v>
      </c>
      <c r="AQ277" s="133">
        <v>51</v>
      </c>
      <c r="AR277" s="133">
        <v>2</v>
      </c>
    </row>
    <row r="278" spans="1:44" ht="12.75">
      <c r="A278">
        <v>35</v>
      </c>
      <c r="B278" s="122">
        <v>32</v>
      </c>
      <c r="C278">
        <v>3</v>
      </c>
      <c r="D278" t="s">
        <v>375</v>
      </c>
      <c r="E278" s="120">
        <v>1999</v>
      </c>
      <c r="F278">
        <v>1</v>
      </c>
      <c r="G278" t="s">
        <v>151</v>
      </c>
      <c r="H278" s="122" t="s">
        <v>727</v>
      </c>
      <c r="I278">
        <v>15</v>
      </c>
      <c r="J278" s="138" t="s">
        <v>694</v>
      </c>
      <c r="K278">
        <v>12</v>
      </c>
      <c r="L278">
        <v>4619</v>
      </c>
      <c r="M278">
        <v>13430</v>
      </c>
      <c r="N278">
        <v>22713</v>
      </c>
      <c r="O278">
        <v>31205</v>
      </c>
      <c r="AP278" s="136">
        <v>682</v>
      </c>
      <c r="AQ278" s="133">
        <v>51</v>
      </c>
      <c r="AR278" s="133">
        <v>2</v>
      </c>
    </row>
    <row r="279" spans="1:44" ht="12.75">
      <c r="A279">
        <v>17</v>
      </c>
      <c r="B279" s="122">
        <v>33</v>
      </c>
      <c r="C279">
        <v>1</v>
      </c>
      <c r="D279" t="s">
        <v>387</v>
      </c>
      <c r="E279" s="120">
        <v>1999</v>
      </c>
      <c r="F279">
        <v>1</v>
      </c>
      <c r="G279" t="s">
        <v>151</v>
      </c>
      <c r="H279" s="122" t="s">
        <v>727</v>
      </c>
      <c r="I279">
        <v>15</v>
      </c>
      <c r="J279" s="138" t="s">
        <v>713</v>
      </c>
      <c r="K279">
        <v>12</v>
      </c>
      <c r="L279">
        <v>3835</v>
      </c>
      <c r="M279">
        <v>12301</v>
      </c>
      <c r="N279">
        <v>21181</v>
      </c>
      <c r="O279">
        <v>25121</v>
      </c>
      <c r="AP279" s="136">
        <v>609</v>
      </c>
      <c r="AQ279" s="133">
        <v>51</v>
      </c>
      <c r="AR279" s="133">
        <v>2</v>
      </c>
    </row>
    <row r="280" spans="1:44" ht="12.75">
      <c r="A280">
        <v>34</v>
      </c>
      <c r="B280" s="122">
        <v>34</v>
      </c>
      <c r="C280">
        <v>4</v>
      </c>
      <c r="D280" t="s">
        <v>394</v>
      </c>
      <c r="E280" s="120">
        <v>1998</v>
      </c>
      <c r="F280">
        <v>1</v>
      </c>
      <c r="G280" t="s">
        <v>310</v>
      </c>
      <c r="H280" s="122" t="s">
        <v>727</v>
      </c>
      <c r="I280">
        <v>15</v>
      </c>
      <c r="J280" s="138" t="s">
        <v>695</v>
      </c>
      <c r="K280">
        <v>25</v>
      </c>
      <c r="L280">
        <v>4244</v>
      </c>
      <c r="M280">
        <v>13415</v>
      </c>
      <c r="N280">
        <v>22455</v>
      </c>
      <c r="O280">
        <v>31160</v>
      </c>
      <c r="AP280" s="136">
        <v>588</v>
      </c>
      <c r="AQ280" s="133">
        <v>51</v>
      </c>
      <c r="AR280" s="133">
        <v>2</v>
      </c>
    </row>
    <row r="281" spans="1:44" ht="12.75">
      <c r="A281">
        <v>36</v>
      </c>
      <c r="B281" s="122">
        <v>35</v>
      </c>
      <c r="C281">
        <v>4</v>
      </c>
      <c r="D281" t="s">
        <v>377</v>
      </c>
      <c r="E281" s="120">
        <v>1998</v>
      </c>
      <c r="F281">
        <v>1</v>
      </c>
      <c r="G281" t="s">
        <v>267</v>
      </c>
      <c r="H281" s="122" t="s">
        <v>727</v>
      </c>
      <c r="I281">
        <v>15</v>
      </c>
      <c r="J281" s="138" t="s">
        <v>695</v>
      </c>
      <c r="K281">
        <v>11</v>
      </c>
      <c r="L281">
        <v>4563</v>
      </c>
      <c r="M281">
        <v>13619</v>
      </c>
      <c r="N281">
        <v>23381</v>
      </c>
      <c r="O281">
        <v>31844</v>
      </c>
      <c r="AP281" s="136">
        <v>577</v>
      </c>
      <c r="AQ281" s="133">
        <v>51</v>
      </c>
      <c r="AR281" s="133">
        <v>2</v>
      </c>
    </row>
    <row r="282" spans="1:44" ht="12.75">
      <c r="A282">
        <v>28</v>
      </c>
      <c r="B282" s="122">
        <v>36</v>
      </c>
      <c r="C282">
        <v>4</v>
      </c>
      <c r="D282" t="s">
        <v>386</v>
      </c>
      <c r="E282" s="120">
        <v>1999</v>
      </c>
      <c r="F282">
        <v>1</v>
      </c>
      <c r="G282" t="s">
        <v>144</v>
      </c>
      <c r="H282" s="122" t="s">
        <v>727</v>
      </c>
      <c r="I282">
        <v>15</v>
      </c>
      <c r="J282" s="138" t="s">
        <v>714</v>
      </c>
      <c r="K282">
        <v>17</v>
      </c>
      <c r="L282">
        <v>4542</v>
      </c>
      <c r="M282">
        <v>13145</v>
      </c>
      <c r="N282">
        <v>22476</v>
      </c>
      <c r="O282">
        <v>30458</v>
      </c>
      <c r="AP282" s="136">
        <v>492</v>
      </c>
      <c r="AQ282" s="133">
        <v>51</v>
      </c>
      <c r="AR282" s="133">
        <v>2</v>
      </c>
    </row>
    <row r="283" spans="1:44" ht="12.75">
      <c r="A283">
        <v>31</v>
      </c>
      <c r="B283" s="122">
        <v>37</v>
      </c>
      <c r="C283">
        <v>2</v>
      </c>
      <c r="D283" t="s">
        <v>393</v>
      </c>
      <c r="E283" s="120">
        <v>1999</v>
      </c>
      <c r="F283">
        <v>1</v>
      </c>
      <c r="G283" t="s">
        <v>156</v>
      </c>
      <c r="H283" s="122" t="s">
        <v>727</v>
      </c>
      <c r="I283">
        <v>5</v>
      </c>
      <c r="J283" s="138" t="s">
        <v>700</v>
      </c>
      <c r="K283">
        <v>3</v>
      </c>
      <c r="L283">
        <v>3758</v>
      </c>
      <c r="M283">
        <v>11756</v>
      </c>
      <c r="AP283" s="136">
        <v>459</v>
      </c>
      <c r="AQ283" s="133">
        <v>33</v>
      </c>
      <c r="AR283" s="133">
        <v>2</v>
      </c>
    </row>
    <row r="284" spans="1:44" ht="12.75">
      <c r="A284">
        <v>27</v>
      </c>
      <c r="B284" s="122">
        <v>38</v>
      </c>
      <c r="C284">
        <v>4</v>
      </c>
      <c r="D284" t="s">
        <v>390</v>
      </c>
      <c r="E284" s="120">
        <v>1999</v>
      </c>
      <c r="F284">
        <v>1</v>
      </c>
      <c r="G284" t="s">
        <v>132</v>
      </c>
      <c r="H284" s="122" t="s">
        <v>727</v>
      </c>
      <c r="I284">
        <v>5</v>
      </c>
      <c r="J284" s="138" t="s">
        <v>700</v>
      </c>
      <c r="K284">
        <v>13</v>
      </c>
      <c r="L284">
        <v>3602</v>
      </c>
      <c r="M284">
        <v>11724</v>
      </c>
      <c r="AP284" s="136">
        <v>450</v>
      </c>
      <c r="AQ284" s="133">
        <v>33</v>
      </c>
      <c r="AR284" s="133">
        <v>2</v>
      </c>
    </row>
    <row r="285" spans="1:44" ht="12.75">
      <c r="A285">
        <v>26</v>
      </c>
      <c r="B285" s="122">
        <v>38</v>
      </c>
      <c r="C285">
        <v>4</v>
      </c>
      <c r="D285" t="s">
        <v>374</v>
      </c>
      <c r="E285" s="120">
        <v>1999</v>
      </c>
      <c r="F285">
        <v>1</v>
      </c>
      <c r="G285" t="s">
        <v>168</v>
      </c>
      <c r="H285" s="122" t="s">
        <v>727</v>
      </c>
      <c r="I285">
        <v>5</v>
      </c>
      <c r="J285" s="138" t="s">
        <v>700</v>
      </c>
      <c r="K285">
        <v>10</v>
      </c>
      <c r="L285">
        <v>3700</v>
      </c>
      <c r="M285">
        <v>11666</v>
      </c>
      <c r="AP285" s="136">
        <v>450</v>
      </c>
      <c r="AQ285" s="133">
        <v>33</v>
      </c>
      <c r="AR285" s="133">
        <v>2</v>
      </c>
    </row>
    <row r="286" spans="1:44" ht="12.75">
      <c r="A286">
        <v>32</v>
      </c>
      <c r="B286" s="122">
        <v>40</v>
      </c>
      <c r="C286">
        <v>2</v>
      </c>
      <c r="D286" t="s">
        <v>371</v>
      </c>
      <c r="E286" s="120">
        <v>1999</v>
      </c>
      <c r="F286">
        <v>1</v>
      </c>
      <c r="G286" t="s">
        <v>144</v>
      </c>
      <c r="H286" s="122" t="s">
        <v>727</v>
      </c>
      <c r="I286">
        <v>5</v>
      </c>
      <c r="J286" s="138" t="s">
        <v>700</v>
      </c>
      <c r="K286">
        <v>17</v>
      </c>
      <c r="L286">
        <v>3661</v>
      </c>
      <c r="M286">
        <v>11765</v>
      </c>
      <c r="AP286" s="136">
        <v>431</v>
      </c>
      <c r="AQ286" s="133">
        <v>33</v>
      </c>
      <c r="AR286" s="133">
        <v>2</v>
      </c>
    </row>
    <row r="287" spans="1:44" ht="12.75">
      <c r="A287">
        <v>37</v>
      </c>
      <c r="B287" s="122">
        <v>41</v>
      </c>
      <c r="C287">
        <v>2</v>
      </c>
      <c r="D287" t="s">
        <v>382</v>
      </c>
      <c r="E287" s="120">
        <v>1998</v>
      </c>
      <c r="F287">
        <v>1</v>
      </c>
      <c r="G287" t="s">
        <v>132</v>
      </c>
      <c r="H287" s="122" t="s">
        <v>727</v>
      </c>
      <c r="I287">
        <v>15</v>
      </c>
      <c r="J287" s="138" t="s">
        <v>713</v>
      </c>
      <c r="K287">
        <v>13</v>
      </c>
      <c r="L287">
        <v>4589</v>
      </c>
      <c r="M287">
        <v>13818</v>
      </c>
      <c r="N287">
        <v>23987</v>
      </c>
      <c r="O287">
        <v>32264</v>
      </c>
      <c r="AP287" s="136">
        <v>396</v>
      </c>
      <c r="AQ287" s="133">
        <v>51</v>
      </c>
      <c r="AR287" s="133">
        <v>2</v>
      </c>
    </row>
    <row r="288" spans="1:44" ht="12.75">
      <c r="A288">
        <v>39</v>
      </c>
      <c r="B288" s="122">
        <v>42</v>
      </c>
      <c r="C288">
        <v>1</v>
      </c>
      <c r="D288" t="s">
        <v>618</v>
      </c>
      <c r="E288" s="120">
        <v>1998</v>
      </c>
      <c r="F288">
        <v>1</v>
      </c>
      <c r="G288" t="s">
        <v>609</v>
      </c>
      <c r="H288" s="122" t="s">
        <v>727</v>
      </c>
      <c r="I288">
        <v>5</v>
      </c>
      <c r="J288" s="138" t="s">
        <v>715</v>
      </c>
      <c r="K288">
        <v>23</v>
      </c>
      <c r="L288">
        <v>3923</v>
      </c>
      <c r="M288">
        <v>12261</v>
      </c>
      <c r="AP288" s="136">
        <v>375</v>
      </c>
      <c r="AQ288" s="133">
        <v>33</v>
      </c>
      <c r="AR288" s="133">
        <v>2</v>
      </c>
    </row>
    <row r="289" spans="1:44" ht="12.75">
      <c r="A289">
        <v>43</v>
      </c>
      <c r="B289" s="122">
        <v>43</v>
      </c>
      <c r="C289">
        <v>3</v>
      </c>
      <c r="D289" t="s">
        <v>376</v>
      </c>
      <c r="E289" s="120">
        <v>1999</v>
      </c>
      <c r="F289">
        <v>1</v>
      </c>
      <c r="G289" t="s">
        <v>267</v>
      </c>
      <c r="H289" s="122" t="s">
        <v>727</v>
      </c>
      <c r="I289">
        <v>5</v>
      </c>
      <c r="J289" s="138" t="s">
        <v>700</v>
      </c>
      <c r="K289">
        <v>11</v>
      </c>
      <c r="L289">
        <v>4039</v>
      </c>
      <c r="M289">
        <v>12830</v>
      </c>
      <c r="AP289" s="136">
        <v>317</v>
      </c>
      <c r="AQ289" s="133">
        <v>33</v>
      </c>
      <c r="AR289" s="133">
        <v>2</v>
      </c>
    </row>
    <row r="290" spans="1:44" ht="12.75">
      <c r="A290">
        <v>45</v>
      </c>
      <c r="B290" s="122">
        <v>44</v>
      </c>
      <c r="C290">
        <v>2</v>
      </c>
      <c r="D290" t="s">
        <v>370</v>
      </c>
      <c r="E290" s="120">
        <v>1999</v>
      </c>
      <c r="F290">
        <v>1</v>
      </c>
      <c r="G290" t="s">
        <v>267</v>
      </c>
      <c r="H290" s="122" t="s">
        <v>727</v>
      </c>
      <c r="I290">
        <v>5</v>
      </c>
      <c r="J290" s="138" t="s">
        <v>700</v>
      </c>
      <c r="K290">
        <v>11</v>
      </c>
      <c r="L290">
        <v>4464</v>
      </c>
      <c r="M290">
        <v>13363</v>
      </c>
      <c r="AP290" s="136">
        <v>262</v>
      </c>
      <c r="AQ290" s="133">
        <v>33</v>
      </c>
      <c r="AR290" s="133">
        <v>2</v>
      </c>
    </row>
    <row r="291" spans="1:44" ht="12.75">
      <c r="A291">
        <v>47</v>
      </c>
      <c r="B291" s="122">
        <v>45</v>
      </c>
      <c r="C291">
        <v>4</v>
      </c>
      <c r="D291" t="s">
        <v>367</v>
      </c>
      <c r="E291" s="120">
        <v>1999</v>
      </c>
      <c r="F291">
        <v>1</v>
      </c>
      <c r="G291" t="s">
        <v>193</v>
      </c>
      <c r="H291" s="122" t="s">
        <v>727</v>
      </c>
      <c r="I291">
        <v>5</v>
      </c>
      <c r="J291" s="138" t="s">
        <v>700</v>
      </c>
      <c r="K291">
        <v>21</v>
      </c>
      <c r="L291">
        <v>4512</v>
      </c>
      <c r="M291">
        <v>13644</v>
      </c>
      <c r="AP291" s="136">
        <v>242</v>
      </c>
      <c r="AQ291" s="133">
        <v>33</v>
      </c>
      <c r="AR291" s="133">
        <v>2</v>
      </c>
    </row>
    <row r="292" spans="1:44" ht="12.75">
      <c r="A292">
        <v>35</v>
      </c>
      <c r="B292" s="122">
        <v>46</v>
      </c>
      <c r="C292">
        <v>2</v>
      </c>
      <c r="D292" t="s">
        <v>398</v>
      </c>
      <c r="E292" s="120">
        <v>1998</v>
      </c>
      <c r="F292">
        <v>1</v>
      </c>
      <c r="G292" t="s">
        <v>181</v>
      </c>
      <c r="H292" s="122" t="s">
        <v>727</v>
      </c>
      <c r="I292">
        <v>5</v>
      </c>
      <c r="J292" s="138" t="s">
        <v>708</v>
      </c>
      <c r="K292">
        <v>18</v>
      </c>
      <c r="L292">
        <v>3544</v>
      </c>
      <c r="M292">
        <v>11898</v>
      </c>
      <c r="AP292" s="136">
        <v>228</v>
      </c>
      <c r="AQ292" s="133">
        <v>33</v>
      </c>
      <c r="AR292" s="133">
        <v>2</v>
      </c>
    </row>
    <row r="293" spans="1:44" ht="12.75">
      <c r="A293">
        <v>48</v>
      </c>
      <c r="B293" s="122">
        <v>47</v>
      </c>
      <c r="C293">
        <v>2</v>
      </c>
      <c r="D293" t="s">
        <v>369</v>
      </c>
      <c r="E293" s="120">
        <v>1998</v>
      </c>
      <c r="F293">
        <v>1</v>
      </c>
      <c r="G293" t="s">
        <v>140</v>
      </c>
      <c r="H293" s="122" t="s">
        <v>727</v>
      </c>
      <c r="I293">
        <v>5</v>
      </c>
      <c r="J293" s="138" t="s">
        <v>700</v>
      </c>
      <c r="K293">
        <v>22</v>
      </c>
      <c r="L293">
        <v>4456</v>
      </c>
      <c r="M293">
        <v>13742</v>
      </c>
      <c r="AP293" s="136">
        <v>220</v>
      </c>
      <c r="AQ293" s="133">
        <v>33</v>
      </c>
      <c r="AR293" s="133">
        <v>2</v>
      </c>
    </row>
    <row r="294" spans="1:44" ht="12.75">
      <c r="A294">
        <v>44</v>
      </c>
      <c r="B294" s="122">
        <v>48</v>
      </c>
      <c r="C294">
        <v>3</v>
      </c>
      <c r="D294" t="s">
        <v>368</v>
      </c>
      <c r="E294" s="120">
        <v>1999</v>
      </c>
      <c r="F294">
        <v>1</v>
      </c>
      <c r="G294" t="s">
        <v>151</v>
      </c>
      <c r="H294" s="122" t="s">
        <v>727</v>
      </c>
      <c r="I294">
        <v>5</v>
      </c>
      <c r="J294" s="138" t="s">
        <v>708</v>
      </c>
      <c r="K294">
        <v>12</v>
      </c>
      <c r="L294">
        <v>4335</v>
      </c>
      <c r="M294">
        <v>13265</v>
      </c>
      <c r="AP294" s="136">
        <v>141</v>
      </c>
      <c r="AQ294" s="133">
        <v>33</v>
      </c>
      <c r="AR294" s="133">
        <v>2</v>
      </c>
    </row>
    <row r="295" spans="1:44" ht="12.75">
      <c r="A295">
        <v>46</v>
      </c>
      <c r="B295" s="122">
        <v>49</v>
      </c>
      <c r="C295">
        <v>5</v>
      </c>
      <c r="D295" t="s">
        <v>195</v>
      </c>
      <c r="E295" s="120">
        <v>1999</v>
      </c>
      <c r="F295">
        <v>1</v>
      </c>
      <c r="G295" t="s">
        <v>144</v>
      </c>
      <c r="H295" s="122" t="s">
        <v>727</v>
      </c>
      <c r="I295">
        <v>5</v>
      </c>
      <c r="J295" s="138" t="s">
        <v>708</v>
      </c>
      <c r="K295">
        <v>17</v>
      </c>
      <c r="L295">
        <v>4399</v>
      </c>
      <c r="M295">
        <v>13466</v>
      </c>
      <c r="AP295" s="136">
        <v>132</v>
      </c>
      <c r="AQ295" s="133">
        <v>33</v>
      </c>
      <c r="AR295" s="133">
        <v>2</v>
      </c>
    </row>
    <row r="296" spans="1:44" ht="12.75">
      <c r="A296">
        <v>39</v>
      </c>
      <c r="B296" s="122">
        <v>50</v>
      </c>
      <c r="C296">
        <v>2</v>
      </c>
      <c r="D296" t="s">
        <v>280</v>
      </c>
      <c r="E296" s="120">
        <v>1999</v>
      </c>
      <c r="F296">
        <v>1</v>
      </c>
      <c r="G296" t="s">
        <v>172</v>
      </c>
      <c r="H296" s="122" t="s">
        <v>727</v>
      </c>
      <c r="I296">
        <v>11</v>
      </c>
      <c r="J296" s="138" t="s">
        <v>716</v>
      </c>
      <c r="K296">
        <v>6</v>
      </c>
      <c r="L296">
        <v>5127</v>
      </c>
      <c r="M296">
        <v>14722</v>
      </c>
      <c r="AP296" s="136">
        <v>127</v>
      </c>
      <c r="AQ296" s="133">
        <v>15</v>
      </c>
      <c r="AR296" s="133">
        <v>2</v>
      </c>
    </row>
    <row r="297" spans="1:44" ht="12.75">
      <c r="A297">
        <v>1</v>
      </c>
      <c r="B297" s="122">
        <v>1</v>
      </c>
      <c r="C297">
        <v>5</v>
      </c>
      <c r="D297" t="s">
        <v>505</v>
      </c>
      <c r="E297" s="120">
        <v>1999</v>
      </c>
      <c r="F297">
        <v>2</v>
      </c>
      <c r="G297" t="s">
        <v>168</v>
      </c>
      <c r="H297" s="122" t="s">
        <v>727</v>
      </c>
      <c r="I297">
        <v>12</v>
      </c>
      <c r="J297" s="138" t="s">
        <v>717</v>
      </c>
      <c r="K297">
        <v>10</v>
      </c>
      <c r="L297">
        <v>3556</v>
      </c>
      <c r="M297">
        <v>11170</v>
      </c>
      <c r="AP297" s="136">
        <v>1699</v>
      </c>
      <c r="AQ297" s="133">
        <v>16</v>
      </c>
      <c r="AR297" s="133">
        <v>2</v>
      </c>
    </row>
    <row r="298" spans="1:44" ht="12.75">
      <c r="A298">
        <v>2</v>
      </c>
      <c r="B298" s="122">
        <v>2</v>
      </c>
      <c r="C298">
        <v>2</v>
      </c>
      <c r="D298" t="s">
        <v>518</v>
      </c>
      <c r="E298" s="120">
        <v>1998</v>
      </c>
      <c r="F298">
        <v>2</v>
      </c>
      <c r="G298" t="s">
        <v>132</v>
      </c>
      <c r="H298" s="122" t="s">
        <v>727</v>
      </c>
      <c r="I298">
        <v>6</v>
      </c>
      <c r="J298" s="138" t="s">
        <v>704</v>
      </c>
      <c r="K298">
        <v>13</v>
      </c>
      <c r="L298">
        <v>3131</v>
      </c>
      <c r="M298">
        <v>10673</v>
      </c>
      <c r="AP298" s="136">
        <v>1562</v>
      </c>
      <c r="AQ298" s="133">
        <v>34</v>
      </c>
      <c r="AR298" s="133">
        <v>2</v>
      </c>
    </row>
    <row r="299" spans="1:44" ht="12.75">
      <c r="A299">
        <v>2</v>
      </c>
      <c r="B299" s="122">
        <v>3</v>
      </c>
      <c r="C299">
        <v>2</v>
      </c>
      <c r="D299" t="s">
        <v>492</v>
      </c>
      <c r="E299" s="120">
        <v>1998</v>
      </c>
      <c r="F299">
        <v>2</v>
      </c>
      <c r="G299" t="s">
        <v>140</v>
      </c>
      <c r="H299" s="122" t="s">
        <v>727</v>
      </c>
      <c r="I299">
        <v>16</v>
      </c>
      <c r="J299" s="138" t="s">
        <v>703</v>
      </c>
      <c r="K299">
        <v>22</v>
      </c>
      <c r="L299">
        <v>3785</v>
      </c>
      <c r="M299">
        <v>11951</v>
      </c>
      <c r="N299">
        <v>20368</v>
      </c>
      <c r="O299">
        <v>24073</v>
      </c>
      <c r="AP299" s="136">
        <v>1499</v>
      </c>
      <c r="AQ299" s="133">
        <v>52</v>
      </c>
      <c r="AR299" s="133">
        <v>2</v>
      </c>
    </row>
    <row r="300" spans="1:44" ht="12.75">
      <c r="A300">
        <v>3</v>
      </c>
      <c r="B300" s="122">
        <v>4</v>
      </c>
      <c r="C300">
        <v>3</v>
      </c>
      <c r="D300" t="s">
        <v>523</v>
      </c>
      <c r="E300" s="120">
        <v>1998</v>
      </c>
      <c r="F300">
        <v>2</v>
      </c>
      <c r="G300" t="s">
        <v>181</v>
      </c>
      <c r="H300" s="122" t="s">
        <v>727</v>
      </c>
      <c r="I300">
        <v>6</v>
      </c>
      <c r="J300" s="138" t="s">
        <v>704</v>
      </c>
      <c r="K300">
        <v>18</v>
      </c>
      <c r="L300">
        <v>3293</v>
      </c>
      <c r="M300">
        <v>10705</v>
      </c>
      <c r="AP300" s="136">
        <v>1496</v>
      </c>
      <c r="AQ300" s="133">
        <v>34</v>
      </c>
      <c r="AR300" s="133">
        <v>2</v>
      </c>
    </row>
    <row r="301" spans="1:44" ht="12.75">
      <c r="A301">
        <v>4</v>
      </c>
      <c r="B301" s="122">
        <v>5</v>
      </c>
      <c r="C301">
        <v>3</v>
      </c>
      <c r="D301" t="s">
        <v>515</v>
      </c>
      <c r="E301" s="120">
        <v>1998</v>
      </c>
      <c r="F301">
        <v>2</v>
      </c>
      <c r="G301" t="s">
        <v>310</v>
      </c>
      <c r="H301" s="122" t="s">
        <v>727</v>
      </c>
      <c r="I301">
        <v>16</v>
      </c>
      <c r="J301" s="138" t="s">
        <v>705</v>
      </c>
      <c r="K301">
        <v>25</v>
      </c>
      <c r="L301">
        <v>3808</v>
      </c>
      <c r="M301">
        <v>12010</v>
      </c>
      <c r="N301">
        <v>20646</v>
      </c>
      <c r="O301">
        <v>24381</v>
      </c>
      <c r="AP301" s="136">
        <v>1466</v>
      </c>
      <c r="AQ301" s="133">
        <v>52</v>
      </c>
      <c r="AR301" s="133">
        <v>2</v>
      </c>
    </row>
    <row r="302" spans="1:44" ht="12.75">
      <c r="A302">
        <v>7</v>
      </c>
      <c r="B302" s="122">
        <v>6</v>
      </c>
      <c r="C302">
        <v>4</v>
      </c>
      <c r="D302" t="s">
        <v>524</v>
      </c>
      <c r="E302" s="120">
        <v>1999</v>
      </c>
      <c r="F302">
        <v>2</v>
      </c>
      <c r="G302" t="s">
        <v>186</v>
      </c>
      <c r="H302" s="122" t="s">
        <v>727</v>
      </c>
      <c r="I302">
        <v>16</v>
      </c>
      <c r="J302" s="138" t="s">
        <v>705</v>
      </c>
      <c r="K302">
        <v>7</v>
      </c>
      <c r="L302">
        <v>3768</v>
      </c>
      <c r="M302">
        <v>12101</v>
      </c>
      <c r="N302">
        <v>20833</v>
      </c>
      <c r="O302">
        <v>24787</v>
      </c>
      <c r="AP302" s="136">
        <v>1355</v>
      </c>
      <c r="AQ302" s="133">
        <v>52</v>
      </c>
      <c r="AR302" s="133">
        <v>2</v>
      </c>
    </row>
    <row r="303" spans="1:44" ht="12.75">
      <c r="A303">
        <v>11</v>
      </c>
      <c r="B303" s="122">
        <v>7</v>
      </c>
      <c r="C303">
        <v>5</v>
      </c>
      <c r="D303" t="s">
        <v>502</v>
      </c>
      <c r="E303" s="120">
        <v>1998</v>
      </c>
      <c r="F303">
        <v>2</v>
      </c>
      <c r="G303" t="s">
        <v>144</v>
      </c>
      <c r="H303" s="122" t="s">
        <v>727</v>
      </c>
      <c r="I303">
        <v>16</v>
      </c>
      <c r="J303" s="138" t="s">
        <v>703</v>
      </c>
      <c r="K303">
        <v>17</v>
      </c>
      <c r="L303">
        <v>3958</v>
      </c>
      <c r="M303">
        <v>12297</v>
      </c>
      <c r="N303">
        <v>21197</v>
      </c>
      <c r="O303">
        <v>24975</v>
      </c>
      <c r="AP303" s="136">
        <v>1354</v>
      </c>
      <c r="AQ303" s="133">
        <v>52</v>
      </c>
      <c r="AR303" s="133">
        <v>2</v>
      </c>
    </row>
    <row r="304" spans="1:44" ht="12.75">
      <c r="A304">
        <v>6</v>
      </c>
      <c r="B304" s="122">
        <v>8</v>
      </c>
      <c r="C304">
        <v>2</v>
      </c>
      <c r="D304" t="s">
        <v>508</v>
      </c>
      <c r="E304" s="120">
        <v>1999</v>
      </c>
      <c r="F304">
        <v>2</v>
      </c>
      <c r="G304" t="s">
        <v>156</v>
      </c>
      <c r="H304" s="122" t="s">
        <v>727</v>
      </c>
      <c r="I304">
        <v>16</v>
      </c>
      <c r="J304" s="138" t="s">
        <v>705</v>
      </c>
      <c r="K304">
        <v>3</v>
      </c>
      <c r="L304">
        <v>3688</v>
      </c>
      <c r="M304">
        <v>12158</v>
      </c>
      <c r="N304">
        <v>20813</v>
      </c>
      <c r="O304">
        <v>24694</v>
      </c>
      <c r="AP304" s="136">
        <v>1344</v>
      </c>
      <c r="AQ304" s="133">
        <v>52</v>
      </c>
      <c r="AR304" s="133">
        <v>2</v>
      </c>
    </row>
    <row r="305" spans="1:44" ht="12.75">
      <c r="A305">
        <v>8</v>
      </c>
      <c r="B305" s="122">
        <v>9</v>
      </c>
      <c r="C305">
        <v>3</v>
      </c>
      <c r="D305" t="s">
        <v>519</v>
      </c>
      <c r="E305" s="120">
        <v>1998</v>
      </c>
      <c r="F305">
        <v>2</v>
      </c>
      <c r="G305" t="s">
        <v>186</v>
      </c>
      <c r="H305" s="122" t="s">
        <v>727</v>
      </c>
      <c r="I305">
        <v>16</v>
      </c>
      <c r="J305" s="138" t="s">
        <v>705</v>
      </c>
      <c r="K305">
        <v>7</v>
      </c>
      <c r="L305">
        <v>3765</v>
      </c>
      <c r="M305">
        <v>12001</v>
      </c>
      <c r="N305">
        <v>21101</v>
      </c>
      <c r="O305">
        <v>24840</v>
      </c>
      <c r="AP305" s="136">
        <v>1326</v>
      </c>
      <c r="AQ305" s="133">
        <v>52</v>
      </c>
      <c r="AR305" s="133">
        <v>2</v>
      </c>
    </row>
    <row r="306" spans="1:44" ht="12.75">
      <c r="A306">
        <v>5</v>
      </c>
      <c r="B306" s="122">
        <v>10</v>
      </c>
      <c r="C306">
        <v>4</v>
      </c>
      <c r="D306" t="s">
        <v>230</v>
      </c>
      <c r="E306" s="120">
        <v>1999</v>
      </c>
      <c r="F306">
        <v>2</v>
      </c>
      <c r="G306" t="s">
        <v>193</v>
      </c>
      <c r="H306" s="122" t="s">
        <v>727</v>
      </c>
      <c r="I306">
        <v>12</v>
      </c>
      <c r="J306" s="138" t="s">
        <v>717</v>
      </c>
      <c r="K306">
        <v>21</v>
      </c>
      <c r="L306">
        <v>3776</v>
      </c>
      <c r="M306">
        <v>11851</v>
      </c>
      <c r="AP306" s="136">
        <v>1305</v>
      </c>
      <c r="AQ306" s="133">
        <v>16</v>
      </c>
      <c r="AR306" s="133">
        <v>2</v>
      </c>
    </row>
    <row r="307" spans="1:44" ht="12.75">
      <c r="A307">
        <v>9</v>
      </c>
      <c r="B307" s="122">
        <v>11</v>
      </c>
      <c r="C307">
        <v>4</v>
      </c>
      <c r="D307" t="s">
        <v>498</v>
      </c>
      <c r="E307" s="120">
        <v>1998</v>
      </c>
      <c r="F307">
        <v>2</v>
      </c>
      <c r="G307" t="s">
        <v>156</v>
      </c>
      <c r="H307" s="122" t="s">
        <v>727</v>
      </c>
      <c r="I307">
        <v>16</v>
      </c>
      <c r="J307" s="138" t="s">
        <v>705</v>
      </c>
      <c r="K307">
        <v>3</v>
      </c>
      <c r="L307">
        <v>3731</v>
      </c>
      <c r="M307">
        <v>12199</v>
      </c>
      <c r="N307">
        <v>21029</v>
      </c>
      <c r="O307">
        <v>24879</v>
      </c>
      <c r="AP307" s="136">
        <v>1291</v>
      </c>
      <c r="AQ307" s="133">
        <v>52</v>
      </c>
      <c r="AR307" s="133">
        <v>2</v>
      </c>
    </row>
    <row r="308" spans="1:44" ht="12.75">
      <c r="A308">
        <v>8</v>
      </c>
      <c r="B308" s="122">
        <v>12</v>
      </c>
      <c r="C308">
        <v>5</v>
      </c>
      <c r="D308" t="s">
        <v>507</v>
      </c>
      <c r="E308" s="120">
        <v>1998</v>
      </c>
      <c r="F308">
        <v>2</v>
      </c>
      <c r="G308" t="s">
        <v>140</v>
      </c>
      <c r="H308" s="122" t="s">
        <v>727</v>
      </c>
      <c r="I308">
        <v>6</v>
      </c>
      <c r="J308" s="138" t="s">
        <v>704</v>
      </c>
      <c r="K308">
        <v>22</v>
      </c>
      <c r="L308">
        <v>3444</v>
      </c>
      <c r="M308">
        <v>11014</v>
      </c>
      <c r="AP308" s="136">
        <v>1279</v>
      </c>
      <c r="AQ308" s="133">
        <v>34</v>
      </c>
      <c r="AR308" s="133">
        <v>2</v>
      </c>
    </row>
    <row r="309" spans="1:44" ht="12.75">
      <c r="A309">
        <v>12</v>
      </c>
      <c r="B309" s="122">
        <v>13</v>
      </c>
      <c r="C309">
        <v>5</v>
      </c>
      <c r="D309" t="s">
        <v>525</v>
      </c>
      <c r="E309" s="120">
        <v>1998</v>
      </c>
      <c r="F309">
        <v>2</v>
      </c>
      <c r="G309" t="s">
        <v>179</v>
      </c>
      <c r="H309" s="122" t="s">
        <v>727</v>
      </c>
      <c r="I309">
        <v>6</v>
      </c>
      <c r="J309" s="138" t="s">
        <v>702</v>
      </c>
      <c r="K309">
        <v>26</v>
      </c>
      <c r="L309">
        <v>3395</v>
      </c>
      <c r="M309">
        <v>11103</v>
      </c>
      <c r="AP309" s="136">
        <v>1255</v>
      </c>
      <c r="AQ309" s="133">
        <v>34</v>
      </c>
      <c r="AR309" s="133">
        <v>2</v>
      </c>
    </row>
    <row r="310" spans="1:44" ht="12.75">
      <c r="A310">
        <v>14</v>
      </c>
      <c r="B310" s="122">
        <v>14</v>
      </c>
      <c r="C310">
        <v>5</v>
      </c>
      <c r="D310" t="s">
        <v>493</v>
      </c>
      <c r="E310" s="120">
        <v>1999</v>
      </c>
      <c r="F310">
        <v>2</v>
      </c>
      <c r="G310" t="s">
        <v>186</v>
      </c>
      <c r="H310" s="122" t="s">
        <v>727</v>
      </c>
      <c r="I310">
        <v>16</v>
      </c>
      <c r="J310" s="138" t="s">
        <v>703</v>
      </c>
      <c r="K310">
        <v>7</v>
      </c>
      <c r="L310">
        <v>4032</v>
      </c>
      <c r="M310">
        <v>12339</v>
      </c>
      <c r="N310">
        <v>21368</v>
      </c>
      <c r="O310">
        <v>25486</v>
      </c>
      <c r="AP310" s="136">
        <v>1226</v>
      </c>
      <c r="AQ310" s="133">
        <v>52</v>
      </c>
      <c r="AR310" s="133">
        <v>2</v>
      </c>
    </row>
    <row r="311" spans="1:44" ht="12.75">
      <c r="A311">
        <v>10</v>
      </c>
      <c r="B311" s="122">
        <v>15</v>
      </c>
      <c r="C311">
        <v>4</v>
      </c>
      <c r="D311" t="s">
        <v>503</v>
      </c>
      <c r="E311" s="120">
        <v>1999</v>
      </c>
      <c r="F311">
        <v>2</v>
      </c>
      <c r="G311" t="s">
        <v>186</v>
      </c>
      <c r="H311" s="122" t="s">
        <v>727</v>
      </c>
      <c r="I311">
        <v>6</v>
      </c>
      <c r="J311" s="138" t="s">
        <v>702</v>
      </c>
      <c r="K311">
        <v>7</v>
      </c>
      <c r="L311">
        <v>3410</v>
      </c>
      <c r="M311">
        <v>11086</v>
      </c>
      <c r="AP311" s="136">
        <v>1218</v>
      </c>
      <c r="AQ311" s="133">
        <v>34</v>
      </c>
      <c r="AR311" s="133">
        <v>2</v>
      </c>
    </row>
    <row r="312" spans="1:44" ht="12.75">
      <c r="A312">
        <v>10</v>
      </c>
      <c r="B312" s="122">
        <v>16</v>
      </c>
      <c r="C312">
        <v>4</v>
      </c>
      <c r="D312" t="s">
        <v>488</v>
      </c>
      <c r="E312" s="120">
        <v>1999</v>
      </c>
      <c r="F312">
        <v>2</v>
      </c>
      <c r="G312" t="s">
        <v>140</v>
      </c>
      <c r="H312" s="122" t="s">
        <v>727</v>
      </c>
      <c r="I312">
        <v>16</v>
      </c>
      <c r="J312" s="138" t="s">
        <v>705</v>
      </c>
      <c r="K312">
        <v>22</v>
      </c>
      <c r="L312">
        <v>3784</v>
      </c>
      <c r="M312">
        <v>12179</v>
      </c>
      <c r="N312">
        <v>20973</v>
      </c>
      <c r="O312">
        <v>24924</v>
      </c>
      <c r="AP312" s="136">
        <v>1213</v>
      </c>
      <c r="AQ312" s="133">
        <v>52</v>
      </c>
      <c r="AR312" s="133">
        <v>2</v>
      </c>
    </row>
    <row r="313" spans="1:44" ht="12.75">
      <c r="A313">
        <v>13</v>
      </c>
      <c r="B313" s="122">
        <v>17</v>
      </c>
      <c r="C313">
        <v>5</v>
      </c>
      <c r="D313" t="s">
        <v>339</v>
      </c>
      <c r="E313" s="120">
        <v>1998</v>
      </c>
      <c r="F313">
        <v>2</v>
      </c>
      <c r="G313" t="s">
        <v>273</v>
      </c>
      <c r="H313" s="122" t="s">
        <v>727</v>
      </c>
      <c r="I313">
        <v>16</v>
      </c>
      <c r="J313" s="138" t="s">
        <v>705</v>
      </c>
      <c r="K313">
        <v>8</v>
      </c>
      <c r="L313">
        <v>4048</v>
      </c>
      <c r="M313">
        <v>12519</v>
      </c>
      <c r="N313">
        <v>21581</v>
      </c>
      <c r="O313">
        <v>25474</v>
      </c>
      <c r="AP313" s="136">
        <v>1164</v>
      </c>
      <c r="AQ313" s="133">
        <v>52</v>
      </c>
      <c r="AR313" s="133">
        <v>2</v>
      </c>
    </row>
    <row r="314" spans="1:44" ht="12.75">
      <c r="A314">
        <v>15</v>
      </c>
      <c r="B314" s="122">
        <v>18</v>
      </c>
      <c r="C314">
        <v>6</v>
      </c>
      <c r="D314" t="s">
        <v>475</v>
      </c>
      <c r="E314" s="120">
        <v>1998</v>
      </c>
      <c r="F314">
        <v>2</v>
      </c>
      <c r="G314" t="s">
        <v>158</v>
      </c>
      <c r="H314" s="122" t="s">
        <v>727</v>
      </c>
      <c r="I314">
        <v>12</v>
      </c>
      <c r="J314" s="138" t="s">
        <v>701</v>
      </c>
      <c r="K314">
        <v>14</v>
      </c>
      <c r="L314">
        <v>3980</v>
      </c>
      <c r="M314">
        <v>12136</v>
      </c>
      <c r="AP314" s="136">
        <v>1161</v>
      </c>
      <c r="AQ314" s="133">
        <v>16</v>
      </c>
      <c r="AR314" s="133">
        <v>2</v>
      </c>
    </row>
    <row r="315" spans="1:44" ht="12.75">
      <c r="A315">
        <v>14</v>
      </c>
      <c r="B315" s="122">
        <v>19</v>
      </c>
      <c r="C315">
        <v>2</v>
      </c>
      <c r="D315" t="s">
        <v>481</v>
      </c>
      <c r="E315" s="120">
        <v>1999</v>
      </c>
      <c r="F315">
        <v>2</v>
      </c>
      <c r="G315" t="s">
        <v>273</v>
      </c>
      <c r="H315" s="122" t="s">
        <v>727</v>
      </c>
      <c r="I315">
        <v>12</v>
      </c>
      <c r="J315" s="138" t="s">
        <v>701</v>
      </c>
      <c r="K315">
        <v>8</v>
      </c>
      <c r="L315">
        <v>4025</v>
      </c>
      <c r="M315">
        <v>12124</v>
      </c>
      <c r="AP315" s="136">
        <v>1129</v>
      </c>
      <c r="AQ315" s="133">
        <v>16</v>
      </c>
      <c r="AR315" s="133">
        <v>2</v>
      </c>
    </row>
    <row r="316" spans="1:44" ht="12.75">
      <c r="A316">
        <v>8</v>
      </c>
      <c r="B316" s="122">
        <v>20</v>
      </c>
      <c r="C316">
        <v>4</v>
      </c>
      <c r="D316" t="s">
        <v>469</v>
      </c>
      <c r="E316" s="120">
        <v>1999</v>
      </c>
      <c r="F316">
        <v>2</v>
      </c>
      <c r="G316" t="s">
        <v>158</v>
      </c>
      <c r="H316" s="122" t="s">
        <v>727</v>
      </c>
      <c r="I316">
        <v>12</v>
      </c>
      <c r="J316" s="138" t="s">
        <v>701</v>
      </c>
      <c r="K316">
        <v>14</v>
      </c>
      <c r="L316">
        <v>3931</v>
      </c>
      <c r="M316">
        <v>12032</v>
      </c>
      <c r="AP316" s="136">
        <v>1124</v>
      </c>
      <c r="AQ316" s="133">
        <v>16</v>
      </c>
      <c r="AR316" s="133">
        <v>2</v>
      </c>
    </row>
    <row r="317" spans="1:44" ht="12.75">
      <c r="A317">
        <v>16</v>
      </c>
      <c r="B317" s="122">
        <v>21</v>
      </c>
      <c r="C317">
        <v>5</v>
      </c>
      <c r="D317" t="s">
        <v>486</v>
      </c>
      <c r="E317" s="120">
        <v>1998</v>
      </c>
      <c r="F317">
        <v>2</v>
      </c>
      <c r="G317" t="s">
        <v>310</v>
      </c>
      <c r="H317" s="122" t="s">
        <v>727</v>
      </c>
      <c r="I317">
        <v>6</v>
      </c>
      <c r="J317" s="138" t="s">
        <v>704</v>
      </c>
      <c r="K317">
        <v>25</v>
      </c>
      <c r="L317">
        <v>3497</v>
      </c>
      <c r="M317">
        <v>11295</v>
      </c>
      <c r="AP317" s="136">
        <v>1103</v>
      </c>
      <c r="AQ317" s="133">
        <v>34</v>
      </c>
      <c r="AR317" s="133">
        <v>2</v>
      </c>
    </row>
    <row r="318" spans="1:44" ht="12.75">
      <c r="A318">
        <v>17</v>
      </c>
      <c r="B318" s="122">
        <v>22</v>
      </c>
      <c r="C318">
        <v>2</v>
      </c>
      <c r="D318" t="s">
        <v>482</v>
      </c>
      <c r="E318" s="120">
        <v>1999</v>
      </c>
      <c r="F318">
        <v>2</v>
      </c>
      <c r="G318" t="s">
        <v>186</v>
      </c>
      <c r="H318" s="122" t="s">
        <v>727</v>
      </c>
      <c r="I318">
        <v>16</v>
      </c>
      <c r="J318" s="138" t="s">
        <v>703</v>
      </c>
      <c r="K318">
        <v>7</v>
      </c>
      <c r="L318">
        <v>4105</v>
      </c>
      <c r="M318">
        <v>12758</v>
      </c>
      <c r="N318">
        <v>21827</v>
      </c>
      <c r="O318">
        <v>25933</v>
      </c>
      <c r="AP318" s="136">
        <v>1081</v>
      </c>
      <c r="AQ318" s="133">
        <v>52</v>
      </c>
      <c r="AR318" s="133">
        <v>2</v>
      </c>
    </row>
    <row r="319" spans="1:44" ht="12.75">
      <c r="A319">
        <v>19</v>
      </c>
      <c r="B319" s="122">
        <v>23</v>
      </c>
      <c r="C319">
        <v>6</v>
      </c>
      <c r="D319" t="s">
        <v>484</v>
      </c>
      <c r="E319" s="120">
        <v>1998</v>
      </c>
      <c r="F319">
        <v>2</v>
      </c>
      <c r="G319" t="s">
        <v>193</v>
      </c>
      <c r="H319" s="122" t="s">
        <v>727</v>
      </c>
      <c r="I319">
        <v>12</v>
      </c>
      <c r="J319" s="138" t="s">
        <v>701</v>
      </c>
      <c r="K319">
        <v>21</v>
      </c>
      <c r="L319">
        <v>4147</v>
      </c>
      <c r="M319">
        <v>12386</v>
      </c>
      <c r="AP319" s="136">
        <v>1066</v>
      </c>
      <c r="AQ319" s="133">
        <v>16</v>
      </c>
      <c r="AR319" s="133">
        <v>2</v>
      </c>
    </row>
    <row r="320" spans="1:44" ht="12.75">
      <c r="A320">
        <v>22</v>
      </c>
      <c r="B320" s="122">
        <v>24</v>
      </c>
      <c r="C320">
        <v>2</v>
      </c>
      <c r="D320" t="s">
        <v>485</v>
      </c>
      <c r="E320" s="120">
        <v>1998</v>
      </c>
      <c r="F320">
        <v>2</v>
      </c>
      <c r="G320" t="s">
        <v>181</v>
      </c>
      <c r="H320" s="122" t="s">
        <v>727</v>
      </c>
      <c r="I320">
        <v>6</v>
      </c>
      <c r="J320" s="138" t="s">
        <v>702</v>
      </c>
      <c r="K320">
        <v>18</v>
      </c>
      <c r="L320">
        <v>3637</v>
      </c>
      <c r="M320">
        <v>11536</v>
      </c>
      <c r="AP320" s="136">
        <v>1046</v>
      </c>
      <c r="AQ320" s="133">
        <v>34</v>
      </c>
      <c r="AR320" s="133">
        <v>2</v>
      </c>
    </row>
    <row r="321" spans="1:44" ht="12.75">
      <c r="A321">
        <v>19</v>
      </c>
      <c r="B321" s="122">
        <v>25</v>
      </c>
      <c r="C321">
        <v>4</v>
      </c>
      <c r="D321" t="s">
        <v>490</v>
      </c>
      <c r="E321" s="120">
        <v>1999</v>
      </c>
      <c r="F321">
        <v>2</v>
      </c>
      <c r="G321" t="s">
        <v>140</v>
      </c>
      <c r="H321" s="122" t="s">
        <v>727</v>
      </c>
      <c r="I321">
        <v>6</v>
      </c>
      <c r="J321" s="138" t="s">
        <v>704</v>
      </c>
      <c r="K321">
        <v>22</v>
      </c>
      <c r="L321">
        <v>3559</v>
      </c>
      <c r="M321">
        <v>11458</v>
      </c>
      <c r="AP321" s="136">
        <v>1030</v>
      </c>
      <c r="AQ321" s="133">
        <v>34</v>
      </c>
      <c r="AR321" s="133">
        <v>2</v>
      </c>
    </row>
    <row r="322" spans="1:44" ht="12.75">
      <c r="A322">
        <v>25</v>
      </c>
      <c r="B322" s="122">
        <v>26</v>
      </c>
      <c r="C322">
        <v>2</v>
      </c>
      <c r="D322" t="s">
        <v>477</v>
      </c>
      <c r="E322" s="120">
        <v>1999</v>
      </c>
      <c r="F322">
        <v>2</v>
      </c>
      <c r="G322" t="s">
        <v>158</v>
      </c>
      <c r="H322" s="122" t="s">
        <v>727</v>
      </c>
      <c r="I322">
        <v>16</v>
      </c>
      <c r="J322" s="138" t="s">
        <v>705</v>
      </c>
      <c r="K322">
        <v>14</v>
      </c>
      <c r="L322">
        <v>4377</v>
      </c>
      <c r="M322">
        <v>13113</v>
      </c>
      <c r="N322">
        <v>22064</v>
      </c>
      <c r="O322">
        <v>30299</v>
      </c>
      <c r="AP322" s="136">
        <v>1015</v>
      </c>
      <c r="AQ322" s="133">
        <v>52</v>
      </c>
      <c r="AR322" s="133">
        <v>2</v>
      </c>
    </row>
    <row r="323" spans="1:44" ht="12.75">
      <c r="A323">
        <v>22</v>
      </c>
      <c r="B323" s="122">
        <v>27</v>
      </c>
      <c r="C323">
        <v>2</v>
      </c>
      <c r="D323" t="s">
        <v>479</v>
      </c>
      <c r="E323" s="120">
        <v>1998</v>
      </c>
      <c r="F323">
        <v>2</v>
      </c>
      <c r="G323" t="s">
        <v>140</v>
      </c>
      <c r="H323" s="122" t="s">
        <v>727</v>
      </c>
      <c r="I323">
        <v>16</v>
      </c>
      <c r="J323" s="138" t="s">
        <v>705</v>
      </c>
      <c r="K323">
        <v>22</v>
      </c>
      <c r="L323">
        <v>4189</v>
      </c>
      <c r="M323">
        <v>13053</v>
      </c>
      <c r="N323">
        <v>22021</v>
      </c>
      <c r="O323">
        <v>30223</v>
      </c>
      <c r="AP323" s="136">
        <v>990</v>
      </c>
      <c r="AQ323" s="133">
        <v>52</v>
      </c>
      <c r="AR323" s="133">
        <v>2</v>
      </c>
    </row>
    <row r="324" spans="1:44" ht="12.75">
      <c r="A324">
        <v>26</v>
      </c>
      <c r="B324" s="122">
        <v>28</v>
      </c>
      <c r="C324">
        <v>6</v>
      </c>
      <c r="D324" t="s">
        <v>476</v>
      </c>
      <c r="E324" s="120">
        <v>1998</v>
      </c>
      <c r="F324">
        <v>2</v>
      </c>
      <c r="G324" t="s">
        <v>158</v>
      </c>
      <c r="H324" s="122" t="s">
        <v>727</v>
      </c>
      <c r="I324">
        <v>12</v>
      </c>
      <c r="J324" s="138" t="s">
        <v>701</v>
      </c>
      <c r="K324">
        <v>14</v>
      </c>
      <c r="L324">
        <v>4314</v>
      </c>
      <c r="M324">
        <v>12823</v>
      </c>
      <c r="AP324" s="136">
        <v>948</v>
      </c>
      <c r="AQ324" s="133">
        <v>16</v>
      </c>
      <c r="AR324" s="133">
        <v>2</v>
      </c>
    </row>
    <row r="325" spans="1:44" ht="12.75">
      <c r="A325">
        <v>27</v>
      </c>
      <c r="B325" s="122">
        <v>29</v>
      </c>
      <c r="C325">
        <v>4</v>
      </c>
      <c r="D325" t="s">
        <v>478</v>
      </c>
      <c r="E325" s="120">
        <v>1999</v>
      </c>
      <c r="F325">
        <v>2</v>
      </c>
      <c r="G325" t="s">
        <v>144</v>
      </c>
      <c r="H325" s="122" t="s">
        <v>727</v>
      </c>
      <c r="I325">
        <v>16</v>
      </c>
      <c r="J325" s="138" t="s">
        <v>705</v>
      </c>
      <c r="K325">
        <v>17</v>
      </c>
      <c r="L325">
        <v>4267</v>
      </c>
      <c r="M325">
        <v>13143</v>
      </c>
      <c r="N325">
        <v>22469</v>
      </c>
      <c r="O325">
        <v>30558</v>
      </c>
      <c r="AP325" s="136">
        <v>944</v>
      </c>
      <c r="AQ325" s="133">
        <v>52</v>
      </c>
      <c r="AR325" s="133">
        <v>2</v>
      </c>
    </row>
    <row r="326" spans="1:44" ht="12.75">
      <c r="A326">
        <v>32</v>
      </c>
      <c r="B326" s="122">
        <v>30</v>
      </c>
      <c r="C326">
        <v>3</v>
      </c>
      <c r="D326" t="s">
        <v>480</v>
      </c>
      <c r="E326" s="120">
        <v>1999</v>
      </c>
      <c r="F326">
        <v>2</v>
      </c>
      <c r="G326" t="s">
        <v>158</v>
      </c>
      <c r="H326" s="122" t="s">
        <v>727</v>
      </c>
      <c r="I326">
        <v>16</v>
      </c>
      <c r="J326" s="138" t="s">
        <v>703</v>
      </c>
      <c r="K326">
        <v>14</v>
      </c>
      <c r="L326">
        <v>4440</v>
      </c>
      <c r="M326">
        <v>13227</v>
      </c>
      <c r="N326">
        <v>22716</v>
      </c>
      <c r="O326">
        <v>30966</v>
      </c>
      <c r="AP326" s="136">
        <v>918</v>
      </c>
      <c r="AQ326" s="133">
        <v>52</v>
      </c>
      <c r="AR326" s="133">
        <v>2</v>
      </c>
    </row>
    <row r="327" spans="1:44" ht="12.75">
      <c r="A327">
        <v>36</v>
      </c>
      <c r="B327" s="122">
        <v>31</v>
      </c>
      <c r="C327">
        <v>1</v>
      </c>
      <c r="D327" t="s">
        <v>459</v>
      </c>
      <c r="E327" s="120">
        <v>1999</v>
      </c>
      <c r="F327">
        <v>2</v>
      </c>
      <c r="G327" t="s">
        <v>273</v>
      </c>
      <c r="H327" s="122" t="s">
        <v>727</v>
      </c>
      <c r="I327">
        <v>16</v>
      </c>
      <c r="J327" s="138" t="s">
        <v>705</v>
      </c>
      <c r="K327">
        <v>8</v>
      </c>
      <c r="L327">
        <v>4656</v>
      </c>
      <c r="M327">
        <v>13491</v>
      </c>
      <c r="N327">
        <v>23038</v>
      </c>
      <c r="O327">
        <v>31524</v>
      </c>
      <c r="AP327" s="136">
        <v>897</v>
      </c>
      <c r="AQ327" s="133">
        <v>52</v>
      </c>
      <c r="AR327" s="133">
        <v>2</v>
      </c>
    </row>
    <row r="328" spans="1:44" ht="12.75">
      <c r="A328">
        <v>30</v>
      </c>
      <c r="B328" s="122">
        <v>32</v>
      </c>
      <c r="C328">
        <v>2</v>
      </c>
      <c r="D328" t="s">
        <v>471</v>
      </c>
      <c r="E328" s="120">
        <v>1999</v>
      </c>
      <c r="F328">
        <v>2</v>
      </c>
      <c r="G328" t="s">
        <v>149</v>
      </c>
      <c r="H328" s="122" t="s">
        <v>727</v>
      </c>
      <c r="I328">
        <v>12</v>
      </c>
      <c r="J328" s="138" t="s">
        <v>701</v>
      </c>
      <c r="K328">
        <v>2</v>
      </c>
      <c r="L328">
        <v>4318</v>
      </c>
      <c r="M328">
        <v>12968</v>
      </c>
      <c r="AP328" s="136">
        <v>895</v>
      </c>
      <c r="AQ328" s="133">
        <v>16</v>
      </c>
      <c r="AR328" s="133">
        <v>2</v>
      </c>
    </row>
    <row r="329" spans="1:44" ht="12.75">
      <c r="A329">
        <v>35</v>
      </c>
      <c r="B329" s="122">
        <v>33</v>
      </c>
      <c r="C329">
        <v>6</v>
      </c>
      <c r="D329" t="s">
        <v>470</v>
      </c>
      <c r="E329" s="120">
        <v>1999</v>
      </c>
      <c r="F329">
        <v>2</v>
      </c>
      <c r="G329" t="s">
        <v>179</v>
      </c>
      <c r="H329" s="122" t="s">
        <v>727</v>
      </c>
      <c r="I329">
        <v>16</v>
      </c>
      <c r="J329" s="138" t="s">
        <v>705</v>
      </c>
      <c r="K329">
        <v>26</v>
      </c>
      <c r="L329">
        <v>4629</v>
      </c>
      <c r="M329">
        <v>13740</v>
      </c>
      <c r="N329">
        <v>22987</v>
      </c>
      <c r="O329">
        <v>31312</v>
      </c>
      <c r="AP329" s="136">
        <v>876</v>
      </c>
      <c r="AQ329" s="133">
        <v>52</v>
      </c>
      <c r="AR329" s="133">
        <v>2</v>
      </c>
    </row>
    <row r="330" spans="1:44" ht="12.75">
      <c r="A330">
        <v>5</v>
      </c>
      <c r="B330" s="122">
        <v>34</v>
      </c>
      <c r="C330">
        <v>1</v>
      </c>
      <c r="D330" t="s">
        <v>516</v>
      </c>
      <c r="E330" s="120">
        <v>1998</v>
      </c>
      <c r="F330">
        <v>2</v>
      </c>
      <c r="G330" t="s">
        <v>156</v>
      </c>
      <c r="H330" s="122" t="s">
        <v>727</v>
      </c>
      <c r="I330">
        <v>6</v>
      </c>
      <c r="J330" s="138" t="s">
        <v>711</v>
      </c>
      <c r="K330">
        <v>3</v>
      </c>
      <c r="L330">
        <v>3406</v>
      </c>
      <c r="M330">
        <v>10962</v>
      </c>
      <c r="AP330" s="136">
        <v>841</v>
      </c>
      <c r="AQ330" s="133">
        <v>34</v>
      </c>
      <c r="AR330" s="133">
        <v>2</v>
      </c>
    </row>
    <row r="331" spans="1:44" ht="12.75">
      <c r="A331">
        <v>39</v>
      </c>
      <c r="B331" s="122">
        <v>35</v>
      </c>
      <c r="C331">
        <v>2</v>
      </c>
      <c r="D331" t="s">
        <v>457</v>
      </c>
      <c r="E331" s="120">
        <v>1999</v>
      </c>
      <c r="F331">
        <v>2</v>
      </c>
      <c r="G331" t="s">
        <v>193</v>
      </c>
      <c r="H331" s="122" t="s">
        <v>727</v>
      </c>
      <c r="I331">
        <v>6</v>
      </c>
      <c r="J331" s="138" t="s">
        <v>704</v>
      </c>
      <c r="K331">
        <v>21</v>
      </c>
      <c r="L331">
        <v>3838</v>
      </c>
      <c r="M331">
        <v>12129</v>
      </c>
      <c r="AP331" s="136">
        <v>834</v>
      </c>
      <c r="AQ331" s="133">
        <v>34</v>
      </c>
      <c r="AR331" s="133">
        <v>2</v>
      </c>
    </row>
    <row r="332" spans="1:44" ht="12.75">
      <c r="A332">
        <v>39</v>
      </c>
      <c r="B332" s="122">
        <v>36</v>
      </c>
      <c r="C332">
        <v>3</v>
      </c>
      <c r="D332" t="s">
        <v>466</v>
      </c>
      <c r="E332" s="120">
        <v>1999</v>
      </c>
      <c r="F332">
        <v>2</v>
      </c>
      <c r="G332" t="s">
        <v>181</v>
      </c>
      <c r="H332" s="122" t="s">
        <v>727</v>
      </c>
      <c r="I332">
        <v>16</v>
      </c>
      <c r="J332" s="138" t="s">
        <v>705</v>
      </c>
      <c r="K332">
        <v>18</v>
      </c>
      <c r="L332">
        <v>5028</v>
      </c>
      <c r="M332">
        <v>14284</v>
      </c>
      <c r="N332">
        <v>23826</v>
      </c>
      <c r="O332">
        <v>32094</v>
      </c>
      <c r="AP332" s="136">
        <v>802</v>
      </c>
      <c r="AQ332" s="133">
        <v>52</v>
      </c>
      <c r="AR332" s="133">
        <v>2</v>
      </c>
    </row>
    <row r="333" spans="1:44" ht="12.75">
      <c r="A333">
        <v>43</v>
      </c>
      <c r="B333" s="122">
        <v>37</v>
      </c>
      <c r="C333">
        <v>6</v>
      </c>
      <c r="D333" t="s">
        <v>462</v>
      </c>
      <c r="E333" s="120">
        <v>1999</v>
      </c>
      <c r="F333">
        <v>2</v>
      </c>
      <c r="G333" t="s">
        <v>193</v>
      </c>
      <c r="H333" s="122" t="s">
        <v>727</v>
      </c>
      <c r="I333">
        <v>6</v>
      </c>
      <c r="J333" s="138" t="s">
        <v>704</v>
      </c>
      <c r="K333">
        <v>21</v>
      </c>
      <c r="L333">
        <v>3908</v>
      </c>
      <c r="M333">
        <v>12286</v>
      </c>
      <c r="AP333" s="136">
        <v>800</v>
      </c>
      <c r="AQ333" s="133">
        <v>34</v>
      </c>
      <c r="AR333" s="133">
        <v>2</v>
      </c>
    </row>
    <row r="334" spans="1:44" ht="12.75">
      <c r="A334">
        <v>36</v>
      </c>
      <c r="B334" s="122">
        <v>38</v>
      </c>
      <c r="C334">
        <v>5</v>
      </c>
      <c r="D334" t="s">
        <v>463</v>
      </c>
      <c r="E334" s="120">
        <v>1998</v>
      </c>
      <c r="F334">
        <v>2</v>
      </c>
      <c r="G334" t="s">
        <v>132</v>
      </c>
      <c r="H334" s="122" t="s">
        <v>727</v>
      </c>
      <c r="I334">
        <v>12</v>
      </c>
      <c r="J334" s="138" t="s">
        <v>701</v>
      </c>
      <c r="K334">
        <v>13</v>
      </c>
      <c r="L334">
        <v>4392</v>
      </c>
      <c r="M334">
        <v>13114</v>
      </c>
      <c r="AP334" s="136">
        <v>796</v>
      </c>
      <c r="AQ334" s="133">
        <v>16</v>
      </c>
      <c r="AR334" s="133">
        <v>2</v>
      </c>
    </row>
    <row r="335" spans="1:44" ht="12.75">
      <c r="A335">
        <v>44</v>
      </c>
      <c r="B335" s="122">
        <v>39</v>
      </c>
      <c r="C335">
        <v>1</v>
      </c>
      <c r="D335" t="s">
        <v>458</v>
      </c>
      <c r="E335" s="120">
        <v>1999</v>
      </c>
      <c r="F335">
        <v>2</v>
      </c>
      <c r="G335" t="s">
        <v>132</v>
      </c>
      <c r="H335" s="122" t="s">
        <v>727</v>
      </c>
      <c r="I335">
        <v>6</v>
      </c>
      <c r="J335" s="138" t="s">
        <v>704</v>
      </c>
      <c r="K335">
        <v>13</v>
      </c>
      <c r="L335">
        <v>3925</v>
      </c>
      <c r="M335">
        <v>12304</v>
      </c>
      <c r="AP335" s="136">
        <v>737</v>
      </c>
      <c r="AQ335" s="133">
        <v>34</v>
      </c>
      <c r="AR335" s="133">
        <v>2</v>
      </c>
    </row>
    <row r="336" spans="1:44" ht="12.75">
      <c r="A336">
        <v>20</v>
      </c>
      <c r="B336" s="122">
        <v>40</v>
      </c>
      <c r="C336">
        <v>1</v>
      </c>
      <c r="D336" t="s">
        <v>491</v>
      </c>
      <c r="E336" s="120">
        <v>1999</v>
      </c>
      <c r="F336">
        <v>2</v>
      </c>
      <c r="G336" t="s">
        <v>156</v>
      </c>
      <c r="H336" s="122" t="s">
        <v>727</v>
      </c>
      <c r="I336">
        <v>16</v>
      </c>
      <c r="J336" s="138" t="s">
        <v>706</v>
      </c>
      <c r="K336">
        <v>3</v>
      </c>
      <c r="L336">
        <v>4202</v>
      </c>
      <c r="M336">
        <v>13079</v>
      </c>
      <c r="N336">
        <v>22152</v>
      </c>
      <c r="O336">
        <v>30182</v>
      </c>
      <c r="AP336" s="136">
        <v>730</v>
      </c>
      <c r="AQ336" s="133">
        <v>52</v>
      </c>
      <c r="AR336" s="133">
        <v>2</v>
      </c>
    </row>
    <row r="337" spans="1:44" ht="12.75">
      <c r="A337">
        <v>23</v>
      </c>
      <c r="B337" s="122">
        <v>41</v>
      </c>
      <c r="C337">
        <v>5</v>
      </c>
      <c r="D337" t="s">
        <v>496</v>
      </c>
      <c r="E337" s="120">
        <v>1998</v>
      </c>
      <c r="F337">
        <v>2</v>
      </c>
      <c r="G337" t="s">
        <v>166</v>
      </c>
      <c r="H337" s="122" t="s">
        <v>727</v>
      </c>
      <c r="I337">
        <v>6</v>
      </c>
      <c r="J337" s="138" t="s">
        <v>718</v>
      </c>
      <c r="K337">
        <v>5</v>
      </c>
      <c r="L337">
        <v>3752</v>
      </c>
      <c r="M337">
        <v>11584</v>
      </c>
      <c r="AP337" s="136">
        <v>697</v>
      </c>
      <c r="AQ337" s="133">
        <v>34</v>
      </c>
      <c r="AR337" s="133">
        <v>2</v>
      </c>
    </row>
    <row r="338" spans="1:44" ht="12.75">
      <c r="A338">
        <v>25</v>
      </c>
      <c r="B338" s="122">
        <v>42</v>
      </c>
      <c r="C338">
        <v>1</v>
      </c>
      <c r="D338" t="s">
        <v>464</v>
      </c>
      <c r="E338" s="120">
        <v>1999</v>
      </c>
      <c r="F338">
        <v>2</v>
      </c>
      <c r="G338" t="s">
        <v>168</v>
      </c>
      <c r="H338" s="122" t="s">
        <v>727</v>
      </c>
      <c r="I338">
        <v>6</v>
      </c>
      <c r="J338" s="138" t="s">
        <v>718</v>
      </c>
      <c r="K338">
        <v>10</v>
      </c>
      <c r="L338">
        <v>3583</v>
      </c>
      <c r="M338">
        <v>11629</v>
      </c>
      <c r="AP338" s="136">
        <v>649</v>
      </c>
      <c r="AQ338" s="133">
        <v>34</v>
      </c>
      <c r="AR338" s="133">
        <v>2</v>
      </c>
    </row>
    <row r="339" spans="1:44" ht="12.75">
      <c r="A339">
        <v>29</v>
      </c>
      <c r="B339" s="122">
        <v>43</v>
      </c>
      <c r="C339">
        <v>5</v>
      </c>
      <c r="D339" t="s">
        <v>586</v>
      </c>
      <c r="E339" s="120">
        <v>1999</v>
      </c>
      <c r="F339">
        <v>2</v>
      </c>
      <c r="G339" t="s">
        <v>156</v>
      </c>
      <c r="H339" s="122" t="s">
        <v>727</v>
      </c>
      <c r="I339">
        <v>16</v>
      </c>
      <c r="J339" s="138" t="s">
        <v>710</v>
      </c>
      <c r="K339">
        <v>3</v>
      </c>
      <c r="L339">
        <v>4146</v>
      </c>
      <c r="M339">
        <v>13124</v>
      </c>
      <c r="N339">
        <v>22461</v>
      </c>
      <c r="O339">
        <v>30746</v>
      </c>
      <c r="AP339" s="136">
        <v>647</v>
      </c>
      <c r="AQ339" s="133">
        <v>52</v>
      </c>
      <c r="AR339" s="133">
        <v>2</v>
      </c>
    </row>
    <row r="340" spans="1:44" ht="12.75">
      <c r="A340">
        <v>30</v>
      </c>
      <c r="B340" s="122">
        <v>44</v>
      </c>
      <c r="C340">
        <v>2</v>
      </c>
      <c r="D340" t="s">
        <v>468</v>
      </c>
      <c r="E340" s="120">
        <v>1998</v>
      </c>
      <c r="F340">
        <v>2</v>
      </c>
      <c r="G340" t="s">
        <v>168</v>
      </c>
      <c r="H340" s="122" t="s">
        <v>727</v>
      </c>
      <c r="I340">
        <v>16</v>
      </c>
      <c r="J340" s="138" t="s">
        <v>710</v>
      </c>
      <c r="K340">
        <v>10</v>
      </c>
      <c r="L340">
        <v>4325</v>
      </c>
      <c r="M340">
        <v>13306</v>
      </c>
      <c r="N340">
        <v>22645</v>
      </c>
      <c r="O340">
        <v>30799</v>
      </c>
      <c r="AP340" s="136">
        <v>635</v>
      </c>
      <c r="AQ340" s="133">
        <v>52</v>
      </c>
      <c r="AR340" s="133">
        <v>2</v>
      </c>
    </row>
    <row r="341" spans="1:44" ht="12.75">
      <c r="A341">
        <v>33</v>
      </c>
      <c r="B341" s="122">
        <v>45</v>
      </c>
      <c r="C341">
        <v>4</v>
      </c>
      <c r="D341" t="s">
        <v>362</v>
      </c>
      <c r="E341" s="120">
        <v>1998</v>
      </c>
      <c r="F341">
        <v>2</v>
      </c>
      <c r="G341" t="s">
        <v>166</v>
      </c>
      <c r="H341" s="122" t="s">
        <v>727</v>
      </c>
      <c r="I341">
        <v>6</v>
      </c>
      <c r="J341" s="138" t="s">
        <v>718</v>
      </c>
      <c r="K341">
        <v>5</v>
      </c>
      <c r="L341">
        <v>3811</v>
      </c>
      <c r="M341">
        <v>11982</v>
      </c>
      <c r="AP341" s="136">
        <v>613</v>
      </c>
      <c r="AQ341" s="133">
        <v>34</v>
      </c>
      <c r="AR341" s="133">
        <v>2</v>
      </c>
    </row>
    <row r="342" spans="1:44" ht="12.75">
      <c r="A342">
        <v>36</v>
      </c>
      <c r="B342" s="122">
        <v>46</v>
      </c>
      <c r="C342">
        <v>5</v>
      </c>
      <c r="D342" t="s">
        <v>460</v>
      </c>
      <c r="E342" s="120">
        <v>1999</v>
      </c>
      <c r="F342">
        <v>2</v>
      </c>
      <c r="G342" t="s">
        <v>168</v>
      </c>
      <c r="H342" s="122" t="s">
        <v>727</v>
      </c>
      <c r="I342">
        <v>6</v>
      </c>
      <c r="J342" s="138" t="s">
        <v>718</v>
      </c>
      <c r="K342">
        <v>10</v>
      </c>
      <c r="L342">
        <v>3918</v>
      </c>
      <c r="M342">
        <v>12048</v>
      </c>
      <c r="AP342" s="136">
        <v>548</v>
      </c>
      <c r="AQ342" s="133">
        <v>34</v>
      </c>
      <c r="AR342" s="133">
        <v>2</v>
      </c>
    </row>
    <row r="343" spans="1:44" ht="12.75">
      <c r="A343">
        <v>45</v>
      </c>
      <c r="B343" s="122">
        <v>47</v>
      </c>
      <c r="C343">
        <v>4</v>
      </c>
      <c r="D343" t="s">
        <v>456</v>
      </c>
      <c r="E343" s="120">
        <v>1998</v>
      </c>
      <c r="F343">
        <v>2</v>
      </c>
      <c r="G343" t="s">
        <v>151</v>
      </c>
      <c r="H343" s="122" t="s">
        <v>727</v>
      </c>
      <c r="I343">
        <v>6</v>
      </c>
      <c r="J343" s="138" t="s">
        <v>718</v>
      </c>
      <c r="K343">
        <v>12</v>
      </c>
      <c r="L343">
        <v>4140</v>
      </c>
      <c r="M343">
        <v>12475</v>
      </c>
      <c r="AP343" s="136">
        <v>467</v>
      </c>
      <c r="AQ343" s="133">
        <v>34</v>
      </c>
      <c r="AR343" s="133">
        <v>2</v>
      </c>
    </row>
    <row r="344" spans="1:44" ht="12.75">
      <c r="A344">
        <v>38</v>
      </c>
      <c r="B344" s="122">
        <v>48</v>
      </c>
      <c r="C344">
        <v>3</v>
      </c>
      <c r="D344" t="s">
        <v>465</v>
      </c>
      <c r="E344" s="120">
        <v>1998</v>
      </c>
      <c r="F344">
        <v>2</v>
      </c>
      <c r="G344" t="s">
        <v>166</v>
      </c>
      <c r="H344" s="122" t="s">
        <v>727</v>
      </c>
      <c r="I344">
        <v>6</v>
      </c>
      <c r="J344" s="138" t="s">
        <v>707</v>
      </c>
      <c r="K344">
        <v>5</v>
      </c>
      <c r="L344">
        <v>3801</v>
      </c>
      <c r="M344">
        <v>12102</v>
      </c>
      <c r="AP344" s="136">
        <v>296</v>
      </c>
      <c r="AQ344" s="133">
        <v>34</v>
      </c>
      <c r="AR344" s="133">
        <v>2</v>
      </c>
    </row>
    <row r="345" spans="1:44" ht="12.75">
      <c r="A345">
        <v>46</v>
      </c>
      <c r="B345" s="122">
        <v>49</v>
      </c>
      <c r="C345">
        <v>6</v>
      </c>
      <c r="D345" t="s">
        <v>454</v>
      </c>
      <c r="E345" s="120">
        <v>1999</v>
      </c>
      <c r="F345">
        <v>2</v>
      </c>
      <c r="G345" t="s">
        <v>193</v>
      </c>
      <c r="H345" s="122" t="s">
        <v>727</v>
      </c>
      <c r="I345">
        <v>12</v>
      </c>
      <c r="J345" s="138" t="s">
        <v>709</v>
      </c>
      <c r="K345">
        <v>21</v>
      </c>
      <c r="L345">
        <v>5702</v>
      </c>
      <c r="M345">
        <v>20121</v>
      </c>
      <c r="AP345" s="136">
        <v>231</v>
      </c>
      <c r="AQ345" s="133">
        <v>16</v>
      </c>
      <c r="AR345" s="133">
        <v>2</v>
      </c>
    </row>
    <row r="346" spans="1:44" ht="12.75">
      <c r="A346">
        <v>47</v>
      </c>
      <c r="B346" s="122">
        <v>50</v>
      </c>
      <c r="C346">
        <v>6</v>
      </c>
      <c r="D346" t="s">
        <v>461</v>
      </c>
      <c r="E346" s="120">
        <v>1999</v>
      </c>
      <c r="F346">
        <v>2</v>
      </c>
      <c r="G346" t="s">
        <v>144</v>
      </c>
      <c r="H346" s="122" t="s">
        <v>727</v>
      </c>
      <c r="I346">
        <v>6</v>
      </c>
      <c r="J346" s="138" t="s">
        <v>707</v>
      </c>
      <c r="K346">
        <v>17</v>
      </c>
      <c r="L346">
        <v>4728</v>
      </c>
      <c r="M346">
        <v>14653</v>
      </c>
      <c r="AP346" s="136">
        <v>130</v>
      </c>
      <c r="AQ346" s="133">
        <v>34</v>
      </c>
      <c r="AR346" s="133">
        <v>2</v>
      </c>
    </row>
    <row r="347" spans="1:44" ht="12.75">
      <c r="A347">
        <v>1</v>
      </c>
      <c r="B347" s="122">
        <v>1</v>
      </c>
      <c r="C347">
        <v>2</v>
      </c>
      <c r="D347" t="s">
        <v>440</v>
      </c>
      <c r="E347" s="120">
        <v>1996</v>
      </c>
      <c r="F347">
        <v>1</v>
      </c>
      <c r="G347" t="s">
        <v>273</v>
      </c>
      <c r="H347" s="122" t="s">
        <v>728</v>
      </c>
      <c r="I347">
        <v>15</v>
      </c>
      <c r="J347" s="138" t="s">
        <v>695</v>
      </c>
      <c r="K347">
        <v>8</v>
      </c>
      <c r="L347">
        <v>3364</v>
      </c>
      <c r="M347">
        <v>11346</v>
      </c>
      <c r="N347">
        <v>15543</v>
      </c>
      <c r="O347">
        <v>22827</v>
      </c>
      <c r="AP347" s="136">
        <v>1428</v>
      </c>
      <c r="AQ347" s="133">
        <v>51</v>
      </c>
      <c r="AR347" s="133">
        <v>2</v>
      </c>
    </row>
    <row r="348" spans="1:44" ht="12.75">
      <c r="A348">
        <v>2</v>
      </c>
      <c r="B348" s="122">
        <v>2</v>
      </c>
      <c r="C348">
        <v>6</v>
      </c>
      <c r="D348" t="s">
        <v>422</v>
      </c>
      <c r="E348" s="120">
        <v>1997</v>
      </c>
      <c r="F348">
        <v>1</v>
      </c>
      <c r="G348" t="s">
        <v>140</v>
      </c>
      <c r="H348" s="122" t="s">
        <v>728</v>
      </c>
      <c r="I348">
        <v>15</v>
      </c>
      <c r="J348" s="138" t="s">
        <v>694</v>
      </c>
      <c r="K348">
        <v>22</v>
      </c>
      <c r="L348">
        <v>3286</v>
      </c>
      <c r="M348">
        <v>10981</v>
      </c>
      <c r="N348">
        <v>15520</v>
      </c>
      <c r="O348">
        <v>22902</v>
      </c>
      <c r="AP348" s="136">
        <v>1413</v>
      </c>
      <c r="AQ348" s="133">
        <v>51</v>
      </c>
      <c r="AR348" s="133">
        <v>2</v>
      </c>
    </row>
    <row r="349" spans="1:44" ht="12.75">
      <c r="A349">
        <v>3</v>
      </c>
      <c r="B349" s="122">
        <v>3</v>
      </c>
      <c r="C349">
        <v>1</v>
      </c>
      <c r="D349" t="s">
        <v>431</v>
      </c>
      <c r="E349" s="120">
        <v>1996</v>
      </c>
      <c r="F349">
        <v>1</v>
      </c>
      <c r="G349" t="s">
        <v>273</v>
      </c>
      <c r="H349" s="122" t="s">
        <v>728</v>
      </c>
      <c r="I349">
        <v>15</v>
      </c>
      <c r="J349" s="138" t="s">
        <v>695</v>
      </c>
      <c r="K349">
        <v>8</v>
      </c>
      <c r="L349">
        <v>3366</v>
      </c>
      <c r="M349">
        <v>11240</v>
      </c>
      <c r="N349">
        <v>15619</v>
      </c>
      <c r="O349">
        <v>23059</v>
      </c>
      <c r="AP349" s="136">
        <v>1370</v>
      </c>
      <c r="AQ349" s="133">
        <v>51</v>
      </c>
      <c r="AR349" s="133">
        <v>2</v>
      </c>
    </row>
    <row r="350" spans="1:44" ht="12.75">
      <c r="A350">
        <v>4</v>
      </c>
      <c r="B350" s="122">
        <v>4</v>
      </c>
      <c r="C350">
        <v>5</v>
      </c>
      <c r="D350" t="s">
        <v>426</v>
      </c>
      <c r="E350" s="120">
        <v>1997</v>
      </c>
      <c r="F350">
        <v>1</v>
      </c>
      <c r="G350" t="s">
        <v>156</v>
      </c>
      <c r="H350" s="122" t="s">
        <v>728</v>
      </c>
      <c r="I350">
        <v>15</v>
      </c>
      <c r="J350" s="138" t="s">
        <v>694</v>
      </c>
      <c r="K350">
        <v>3</v>
      </c>
      <c r="L350">
        <v>3339</v>
      </c>
      <c r="M350">
        <v>11296</v>
      </c>
      <c r="N350">
        <v>15622</v>
      </c>
      <c r="O350">
        <v>23160</v>
      </c>
      <c r="AP350" s="136">
        <v>1363</v>
      </c>
      <c r="AQ350" s="133">
        <v>51</v>
      </c>
      <c r="AR350" s="133">
        <v>2</v>
      </c>
    </row>
    <row r="351" spans="1:44" ht="12.75">
      <c r="A351">
        <v>5</v>
      </c>
      <c r="B351" s="122">
        <v>5</v>
      </c>
      <c r="C351">
        <v>5</v>
      </c>
      <c r="D351" t="s">
        <v>430</v>
      </c>
      <c r="E351" s="120">
        <v>1997</v>
      </c>
      <c r="F351">
        <v>1</v>
      </c>
      <c r="G351" t="s">
        <v>172</v>
      </c>
      <c r="H351" s="122" t="s">
        <v>728</v>
      </c>
      <c r="I351">
        <v>15</v>
      </c>
      <c r="J351" s="138" t="s">
        <v>695</v>
      </c>
      <c r="K351">
        <v>6</v>
      </c>
      <c r="L351">
        <v>3514</v>
      </c>
      <c r="M351">
        <v>11656</v>
      </c>
      <c r="N351">
        <v>20203</v>
      </c>
      <c r="O351">
        <v>23739</v>
      </c>
      <c r="AP351" s="136">
        <v>1225</v>
      </c>
      <c r="AQ351" s="133">
        <v>51</v>
      </c>
      <c r="AR351" s="133">
        <v>2</v>
      </c>
    </row>
    <row r="352" spans="1:44" ht="12.75">
      <c r="A352">
        <v>4</v>
      </c>
      <c r="B352" s="122">
        <v>6</v>
      </c>
      <c r="C352">
        <v>4</v>
      </c>
      <c r="D352" t="s">
        <v>433</v>
      </c>
      <c r="E352" s="120">
        <v>1996</v>
      </c>
      <c r="F352">
        <v>1</v>
      </c>
      <c r="G352" t="s">
        <v>193</v>
      </c>
      <c r="H352" s="122" t="s">
        <v>728</v>
      </c>
      <c r="I352">
        <v>5</v>
      </c>
      <c r="J352" s="138" t="s">
        <v>698</v>
      </c>
      <c r="K352">
        <v>21</v>
      </c>
      <c r="L352">
        <v>3057</v>
      </c>
      <c r="M352">
        <v>10339</v>
      </c>
      <c r="AP352" s="136">
        <v>1194</v>
      </c>
      <c r="AQ352" s="133">
        <v>33</v>
      </c>
      <c r="AR352" s="133">
        <v>2</v>
      </c>
    </row>
    <row r="353" spans="1:44" ht="12.75">
      <c r="A353">
        <v>7</v>
      </c>
      <c r="B353" s="122">
        <v>7</v>
      </c>
      <c r="C353">
        <v>3</v>
      </c>
      <c r="D353" t="s">
        <v>413</v>
      </c>
      <c r="E353" s="120">
        <v>1997</v>
      </c>
      <c r="F353">
        <v>1</v>
      </c>
      <c r="G353" t="s">
        <v>193</v>
      </c>
      <c r="H353" s="122" t="s">
        <v>728</v>
      </c>
      <c r="I353">
        <v>5</v>
      </c>
      <c r="J353" s="138" t="s">
        <v>698</v>
      </c>
      <c r="K353">
        <v>21</v>
      </c>
      <c r="L353">
        <v>3141</v>
      </c>
      <c r="M353">
        <v>10504</v>
      </c>
      <c r="AP353" s="136">
        <v>1171</v>
      </c>
      <c r="AQ353" s="133">
        <v>33</v>
      </c>
      <c r="AR353" s="133">
        <v>2</v>
      </c>
    </row>
    <row r="354" spans="1:44" ht="12.75">
      <c r="A354">
        <v>8</v>
      </c>
      <c r="B354" s="122">
        <v>8</v>
      </c>
      <c r="C354">
        <v>1</v>
      </c>
      <c r="D354" t="s">
        <v>404</v>
      </c>
      <c r="E354" s="120">
        <v>1997</v>
      </c>
      <c r="F354">
        <v>1</v>
      </c>
      <c r="G354" t="s">
        <v>158</v>
      </c>
      <c r="H354" s="122" t="s">
        <v>728</v>
      </c>
      <c r="I354">
        <v>15</v>
      </c>
      <c r="J354" s="138" t="s">
        <v>695</v>
      </c>
      <c r="K354">
        <v>14</v>
      </c>
      <c r="L354">
        <v>3886</v>
      </c>
      <c r="M354">
        <v>12450</v>
      </c>
      <c r="N354">
        <v>21050</v>
      </c>
      <c r="O354">
        <v>24937</v>
      </c>
      <c r="AP354" s="136">
        <v>958</v>
      </c>
      <c r="AQ354" s="133">
        <v>51</v>
      </c>
      <c r="AR354" s="133">
        <v>2</v>
      </c>
    </row>
    <row r="355" spans="1:44" ht="12.75">
      <c r="A355">
        <v>9</v>
      </c>
      <c r="B355" s="122">
        <v>9</v>
      </c>
      <c r="C355">
        <v>3</v>
      </c>
      <c r="D355" t="s">
        <v>407</v>
      </c>
      <c r="E355" s="120">
        <v>1996</v>
      </c>
      <c r="F355">
        <v>1</v>
      </c>
      <c r="G355" t="s">
        <v>193</v>
      </c>
      <c r="H355" s="122" t="s">
        <v>728</v>
      </c>
      <c r="I355">
        <v>5</v>
      </c>
      <c r="J355" s="138" t="s">
        <v>698</v>
      </c>
      <c r="K355">
        <v>21</v>
      </c>
      <c r="L355">
        <v>3319</v>
      </c>
      <c r="M355">
        <v>10873</v>
      </c>
      <c r="AP355" s="136">
        <v>927</v>
      </c>
      <c r="AQ355" s="133">
        <v>33</v>
      </c>
      <c r="AR355" s="133">
        <v>2</v>
      </c>
    </row>
    <row r="356" spans="1:44" ht="12.75">
      <c r="A356">
        <v>10</v>
      </c>
      <c r="B356" s="122">
        <v>10</v>
      </c>
      <c r="C356">
        <v>3</v>
      </c>
      <c r="D356" t="s">
        <v>397</v>
      </c>
      <c r="E356" s="120">
        <v>1997</v>
      </c>
      <c r="F356">
        <v>1</v>
      </c>
      <c r="G356" t="s">
        <v>132</v>
      </c>
      <c r="H356" s="122" t="s">
        <v>728</v>
      </c>
      <c r="I356">
        <v>15</v>
      </c>
      <c r="J356" s="138" t="s">
        <v>695</v>
      </c>
      <c r="K356">
        <v>13</v>
      </c>
      <c r="L356">
        <v>3778</v>
      </c>
      <c r="M356">
        <v>12252</v>
      </c>
      <c r="N356">
        <v>21308</v>
      </c>
      <c r="O356">
        <v>25145</v>
      </c>
      <c r="AP356" s="136">
        <v>923</v>
      </c>
      <c r="AQ356" s="133">
        <v>51</v>
      </c>
      <c r="AR356" s="133">
        <v>2</v>
      </c>
    </row>
    <row r="357" spans="1:44" ht="12.75">
      <c r="A357">
        <v>12</v>
      </c>
      <c r="B357" s="122">
        <v>11</v>
      </c>
      <c r="C357">
        <v>6</v>
      </c>
      <c r="D357" t="s">
        <v>406</v>
      </c>
      <c r="E357" s="120">
        <v>1996</v>
      </c>
      <c r="F357">
        <v>1</v>
      </c>
      <c r="G357" t="s">
        <v>193</v>
      </c>
      <c r="H357" s="122" t="s">
        <v>728</v>
      </c>
      <c r="I357">
        <v>15</v>
      </c>
      <c r="J357" s="138" t="s">
        <v>695</v>
      </c>
      <c r="K357">
        <v>21</v>
      </c>
      <c r="L357">
        <v>4123</v>
      </c>
      <c r="M357">
        <v>12653</v>
      </c>
      <c r="N357">
        <v>21418</v>
      </c>
      <c r="O357">
        <v>25424</v>
      </c>
      <c r="AP357" s="136">
        <v>891</v>
      </c>
      <c r="AQ357" s="133">
        <v>51</v>
      </c>
      <c r="AR357" s="133">
        <v>2</v>
      </c>
    </row>
    <row r="358" spans="1:44" ht="12.75">
      <c r="A358">
        <v>11</v>
      </c>
      <c r="B358" s="122">
        <v>12</v>
      </c>
      <c r="C358">
        <v>5</v>
      </c>
      <c r="D358" t="s">
        <v>412</v>
      </c>
      <c r="E358" s="120">
        <v>1996</v>
      </c>
      <c r="F358">
        <v>1</v>
      </c>
      <c r="G358" t="s">
        <v>193</v>
      </c>
      <c r="H358" s="122" t="s">
        <v>728</v>
      </c>
      <c r="I358">
        <v>15</v>
      </c>
      <c r="J358" s="138" t="s">
        <v>695</v>
      </c>
      <c r="K358">
        <v>21</v>
      </c>
      <c r="L358">
        <v>3863</v>
      </c>
      <c r="M358">
        <v>12338</v>
      </c>
      <c r="N358">
        <v>21263</v>
      </c>
      <c r="O358">
        <v>25317</v>
      </c>
      <c r="AP358" s="136">
        <v>889</v>
      </c>
      <c r="AQ358" s="133">
        <v>51</v>
      </c>
      <c r="AR358" s="133">
        <v>2</v>
      </c>
    </row>
    <row r="359" spans="1:44" ht="12.75">
      <c r="A359">
        <v>3</v>
      </c>
      <c r="B359" s="122">
        <v>12</v>
      </c>
      <c r="C359">
        <v>5</v>
      </c>
      <c r="D359" t="s">
        <v>428</v>
      </c>
      <c r="E359" s="120">
        <v>1996</v>
      </c>
      <c r="F359">
        <v>1</v>
      </c>
      <c r="G359" t="s">
        <v>132</v>
      </c>
      <c r="H359" s="122" t="s">
        <v>728</v>
      </c>
      <c r="I359">
        <v>5</v>
      </c>
      <c r="J359" s="138" t="s">
        <v>700</v>
      </c>
      <c r="K359">
        <v>13</v>
      </c>
      <c r="L359">
        <v>3051</v>
      </c>
      <c r="M359">
        <v>10308</v>
      </c>
      <c r="AP359" s="136">
        <v>889</v>
      </c>
      <c r="AQ359" s="133">
        <v>33</v>
      </c>
      <c r="AR359" s="133">
        <v>2</v>
      </c>
    </row>
    <row r="360" spans="1:44" ht="12.75">
      <c r="A360">
        <v>13</v>
      </c>
      <c r="B360" s="122">
        <v>14</v>
      </c>
      <c r="C360">
        <v>1</v>
      </c>
      <c r="D360" t="s">
        <v>400</v>
      </c>
      <c r="E360" s="120">
        <v>1996</v>
      </c>
      <c r="F360">
        <v>1</v>
      </c>
      <c r="G360" t="s">
        <v>140</v>
      </c>
      <c r="H360" s="122" t="s">
        <v>728</v>
      </c>
      <c r="I360">
        <v>5</v>
      </c>
      <c r="J360" s="138" t="s">
        <v>698</v>
      </c>
      <c r="K360">
        <v>22</v>
      </c>
      <c r="L360">
        <v>3415</v>
      </c>
      <c r="M360">
        <v>11166</v>
      </c>
      <c r="AP360" s="136">
        <v>872</v>
      </c>
      <c r="AQ360" s="133">
        <v>33</v>
      </c>
      <c r="AR360" s="133">
        <v>2</v>
      </c>
    </row>
    <row r="361" spans="1:44" ht="12.75">
      <c r="A361">
        <v>12</v>
      </c>
      <c r="B361" s="122">
        <v>15</v>
      </c>
      <c r="C361">
        <v>4</v>
      </c>
      <c r="D361" t="s">
        <v>403</v>
      </c>
      <c r="E361" s="120">
        <v>1997</v>
      </c>
      <c r="F361">
        <v>1</v>
      </c>
      <c r="G361" t="s">
        <v>373</v>
      </c>
      <c r="H361" s="122" t="s">
        <v>728</v>
      </c>
      <c r="I361">
        <v>5</v>
      </c>
      <c r="J361" s="138" t="s">
        <v>700</v>
      </c>
      <c r="K361">
        <v>9</v>
      </c>
      <c r="L361">
        <v>3438</v>
      </c>
      <c r="M361">
        <v>11131</v>
      </c>
      <c r="AP361" s="136">
        <v>575</v>
      </c>
      <c r="AQ361" s="133">
        <v>33</v>
      </c>
      <c r="AR361" s="133">
        <v>2</v>
      </c>
    </row>
    <row r="362" spans="1:44" ht="12.75">
      <c r="A362">
        <v>16</v>
      </c>
      <c r="B362" s="122">
        <v>16</v>
      </c>
      <c r="C362">
        <v>4</v>
      </c>
      <c r="D362" t="s">
        <v>391</v>
      </c>
      <c r="E362" s="120">
        <v>1997</v>
      </c>
      <c r="F362">
        <v>1</v>
      </c>
      <c r="G362" t="s">
        <v>162</v>
      </c>
      <c r="H362" s="122" t="s">
        <v>728</v>
      </c>
      <c r="I362">
        <v>5</v>
      </c>
      <c r="J362" s="138" t="s">
        <v>708</v>
      </c>
      <c r="K362">
        <v>15</v>
      </c>
      <c r="L362">
        <v>4098</v>
      </c>
      <c r="M362">
        <v>12677</v>
      </c>
      <c r="AP362" s="136">
        <v>172</v>
      </c>
      <c r="AQ362" s="133">
        <v>33</v>
      </c>
      <c r="AR362" s="133">
        <v>2</v>
      </c>
    </row>
    <row r="363" spans="1:44" ht="12.75">
      <c r="A363">
        <v>1</v>
      </c>
      <c r="B363" s="122">
        <v>1</v>
      </c>
      <c r="C363">
        <v>6</v>
      </c>
      <c r="D363" t="s">
        <v>539</v>
      </c>
      <c r="E363" s="120">
        <v>1997</v>
      </c>
      <c r="F363">
        <v>2</v>
      </c>
      <c r="G363" t="s">
        <v>186</v>
      </c>
      <c r="H363" s="122" t="s">
        <v>728</v>
      </c>
      <c r="I363">
        <v>12</v>
      </c>
      <c r="J363" s="138" t="s">
        <v>701</v>
      </c>
      <c r="K363">
        <v>7</v>
      </c>
      <c r="L363">
        <v>3263</v>
      </c>
      <c r="M363">
        <v>10699</v>
      </c>
      <c r="AP363" s="136">
        <v>2128</v>
      </c>
      <c r="AQ363" s="133">
        <v>16</v>
      </c>
      <c r="AR363" s="133">
        <v>2</v>
      </c>
    </row>
    <row r="364" spans="1:44" ht="12.75">
      <c r="A364">
        <v>1</v>
      </c>
      <c r="B364" s="122">
        <v>2</v>
      </c>
      <c r="C364">
        <v>6</v>
      </c>
      <c r="D364" t="s">
        <v>542</v>
      </c>
      <c r="E364" s="120">
        <v>1997</v>
      </c>
      <c r="F364">
        <v>2</v>
      </c>
      <c r="G364" t="s">
        <v>132</v>
      </c>
      <c r="H364" s="122" t="s">
        <v>728</v>
      </c>
      <c r="I364">
        <v>16</v>
      </c>
      <c r="J364" s="138" t="s">
        <v>705</v>
      </c>
      <c r="K364">
        <v>13</v>
      </c>
      <c r="L364">
        <v>3150</v>
      </c>
      <c r="M364">
        <v>10926</v>
      </c>
      <c r="N364">
        <v>15076</v>
      </c>
      <c r="O364">
        <v>22331</v>
      </c>
      <c r="AP364" s="136">
        <v>2118</v>
      </c>
      <c r="AQ364" s="133">
        <v>52</v>
      </c>
      <c r="AR364" s="133">
        <v>2</v>
      </c>
    </row>
    <row r="365" spans="1:44" ht="12.75">
      <c r="A365">
        <v>2</v>
      </c>
      <c r="B365" s="122">
        <v>3</v>
      </c>
      <c r="C365">
        <v>2</v>
      </c>
      <c r="D365" t="s">
        <v>534</v>
      </c>
      <c r="E365" s="120">
        <v>1996</v>
      </c>
      <c r="F365">
        <v>2</v>
      </c>
      <c r="G365" t="s">
        <v>168</v>
      </c>
      <c r="H365" s="122" t="s">
        <v>728</v>
      </c>
      <c r="I365">
        <v>12</v>
      </c>
      <c r="J365" s="138" t="s">
        <v>701</v>
      </c>
      <c r="K365">
        <v>10</v>
      </c>
      <c r="L365">
        <v>3368</v>
      </c>
      <c r="M365">
        <v>10827</v>
      </c>
      <c r="AP365" s="136">
        <v>1976</v>
      </c>
      <c r="AQ365" s="133">
        <v>16</v>
      </c>
      <c r="AR365" s="133">
        <v>2</v>
      </c>
    </row>
    <row r="366" spans="1:44" ht="12.75">
      <c r="A366">
        <v>4</v>
      </c>
      <c r="B366" s="122">
        <v>4</v>
      </c>
      <c r="C366">
        <v>2</v>
      </c>
      <c r="D366" t="s">
        <v>531</v>
      </c>
      <c r="E366" s="120">
        <v>1997</v>
      </c>
      <c r="F366">
        <v>2</v>
      </c>
      <c r="G366" t="s">
        <v>140</v>
      </c>
      <c r="H366" s="122" t="s">
        <v>728</v>
      </c>
      <c r="I366">
        <v>12</v>
      </c>
      <c r="J366" s="138" t="s">
        <v>701</v>
      </c>
      <c r="K366">
        <v>22</v>
      </c>
      <c r="L366">
        <v>3380</v>
      </c>
      <c r="M366">
        <v>11004</v>
      </c>
      <c r="AP366" s="136">
        <v>1863</v>
      </c>
      <c r="AQ366" s="133">
        <v>16</v>
      </c>
      <c r="AR366" s="133">
        <v>2</v>
      </c>
    </row>
    <row r="367" spans="1:44" ht="12.75">
      <c r="A367">
        <v>3</v>
      </c>
      <c r="B367" s="122">
        <v>5</v>
      </c>
      <c r="C367">
        <v>5</v>
      </c>
      <c r="D367" t="s">
        <v>545</v>
      </c>
      <c r="E367" s="120">
        <v>1996</v>
      </c>
      <c r="F367">
        <v>2</v>
      </c>
      <c r="G367" t="s">
        <v>186</v>
      </c>
      <c r="H367" s="122" t="s">
        <v>728</v>
      </c>
      <c r="I367">
        <v>6</v>
      </c>
      <c r="J367" s="138" t="s">
        <v>704</v>
      </c>
      <c r="K367">
        <v>7</v>
      </c>
      <c r="L367">
        <v>3061</v>
      </c>
      <c r="M367">
        <v>10340</v>
      </c>
      <c r="AP367" s="136">
        <v>1843</v>
      </c>
      <c r="AQ367" s="133">
        <v>34</v>
      </c>
      <c r="AR367" s="133">
        <v>2</v>
      </c>
    </row>
    <row r="368" spans="1:44" ht="12.75">
      <c r="A368">
        <v>4</v>
      </c>
      <c r="B368" s="122">
        <v>6</v>
      </c>
      <c r="C368">
        <v>5</v>
      </c>
      <c r="D368" t="s">
        <v>522</v>
      </c>
      <c r="E368" s="120">
        <v>1997</v>
      </c>
      <c r="F368">
        <v>2</v>
      </c>
      <c r="G368" t="s">
        <v>140</v>
      </c>
      <c r="H368" s="122" t="s">
        <v>728</v>
      </c>
      <c r="I368">
        <v>16</v>
      </c>
      <c r="J368" s="138" t="s">
        <v>705</v>
      </c>
      <c r="K368">
        <v>22</v>
      </c>
      <c r="L368">
        <v>3171</v>
      </c>
      <c r="M368">
        <v>11189</v>
      </c>
      <c r="N368">
        <v>15596</v>
      </c>
      <c r="O368">
        <v>23169</v>
      </c>
      <c r="AP368" s="136">
        <v>1801</v>
      </c>
      <c r="AQ368" s="133">
        <v>52</v>
      </c>
      <c r="AR368" s="133">
        <v>2</v>
      </c>
    </row>
    <row r="369" spans="1:44" ht="12.75">
      <c r="A369">
        <v>7</v>
      </c>
      <c r="B369" s="122">
        <v>7</v>
      </c>
      <c r="C369">
        <v>4</v>
      </c>
      <c r="D369" t="s">
        <v>527</v>
      </c>
      <c r="E369" s="120">
        <v>1996</v>
      </c>
      <c r="F369">
        <v>2</v>
      </c>
      <c r="G369" t="s">
        <v>158</v>
      </c>
      <c r="H369" s="122" t="s">
        <v>728</v>
      </c>
      <c r="I369">
        <v>6</v>
      </c>
      <c r="J369" s="138" t="s">
        <v>704</v>
      </c>
      <c r="K369">
        <v>14</v>
      </c>
      <c r="L369">
        <v>3088</v>
      </c>
      <c r="M369">
        <v>10453</v>
      </c>
      <c r="AP369" s="136">
        <v>1736</v>
      </c>
      <c r="AQ369" s="133">
        <v>34</v>
      </c>
      <c r="AR369" s="133">
        <v>2</v>
      </c>
    </row>
    <row r="370" spans="1:44" ht="12.75">
      <c r="A370">
        <v>7</v>
      </c>
      <c r="B370" s="122">
        <v>8</v>
      </c>
      <c r="C370">
        <v>5</v>
      </c>
      <c r="D370" t="s">
        <v>528</v>
      </c>
      <c r="E370" s="120">
        <v>1996</v>
      </c>
      <c r="F370">
        <v>2</v>
      </c>
      <c r="G370" t="s">
        <v>181</v>
      </c>
      <c r="H370" s="122" t="s">
        <v>728</v>
      </c>
      <c r="I370">
        <v>12</v>
      </c>
      <c r="J370" s="138" t="s">
        <v>701</v>
      </c>
      <c r="K370">
        <v>18</v>
      </c>
      <c r="L370">
        <v>3515</v>
      </c>
      <c r="M370">
        <v>11150</v>
      </c>
      <c r="AP370" s="136">
        <v>1700</v>
      </c>
      <c r="AQ370" s="133">
        <v>16</v>
      </c>
      <c r="AR370" s="133">
        <v>2</v>
      </c>
    </row>
    <row r="371" spans="1:44" ht="12.75">
      <c r="A371">
        <v>9</v>
      </c>
      <c r="B371" s="122">
        <v>9</v>
      </c>
      <c r="C371">
        <v>6</v>
      </c>
      <c r="D371" t="s">
        <v>350</v>
      </c>
      <c r="E371" s="120">
        <v>1996</v>
      </c>
      <c r="F371">
        <v>2</v>
      </c>
      <c r="G371" t="s">
        <v>193</v>
      </c>
      <c r="H371" s="122" t="s">
        <v>728</v>
      </c>
      <c r="I371">
        <v>16</v>
      </c>
      <c r="J371" s="138" t="s">
        <v>705</v>
      </c>
      <c r="K371">
        <v>21</v>
      </c>
      <c r="L371">
        <v>3341</v>
      </c>
      <c r="M371">
        <v>11548</v>
      </c>
      <c r="N371">
        <v>20209</v>
      </c>
      <c r="O371">
        <v>23865</v>
      </c>
      <c r="AP371" s="136">
        <v>1642</v>
      </c>
      <c r="AQ371" s="133">
        <v>52</v>
      </c>
      <c r="AR371" s="133">
        <v>2</v>
      </c>
    </row>
    <row r="372" spans="1:44" ht="12.75">
      <c r="A372">
        <v>9</v>
      </c>
      <c r="B372" s="122">
        <v>10</v>
      </c>
      <c r="C372">
        <v>6</v>
      </c>
      <c r="D372" t="s">
        <v>537</v>
      </c>
      <c r="E372" s="120">
        <v>1996</v>
      </c>
      <c r="F372">
        <v>2</v>
      </c>
      <c r="G372" t="s">
        <v>181</v>
      </c>
      <c r="H372" s="122" t="s">
        <v>728</v>
      </c>
      <c r="I372">
        <v>6</v>
      </c>
      <c r="J372" s="138" t="s">
        <v>704</v>
      </c>
      <c r="K372">
        <v>18</v>
      </c>
      <c r="L372">
        <v>3141</v>
      </c>
      <c r="M372">
        <v>10512</v>
      </c>
      <c r="AP372" s="136">
        <v>1608</v>
      </c>
      <c r="AQ372" s="133">
        <v>34</v>
      </c>
      <c r="AR372" s="133">
        <v>2</v>
      </c>
    </row>
    <row r="373" spans="1:44" ht="12.75">
      <c r="A373">
        <v>10</v>
      </c>
      <c r="B373" s="122">
        <v>11</v>
      </c>
      <c r="C373">
        <v>2</v>
      </c>
      <c r="D373" t="s">
        <v>512</v>
      </c>
      <c r="E373" s="120">
        <v>1996</v>
      </c>
      <c r="F373">
        <v>2</v>
      </c>
      <c r="G373" t="s">
        <v>144</v>
      </c>
      <c r="H373" s="122" t="s">
        <v>728</v>
      </c>
      <c r="I373">
        <v>6</v>
      </c>
      <c r="J373" s="138" t="s">
        <v>704</v>
      </c>
      <c r="K373">
        <v>17</v>
      </c>
      <c r="L373">
        <v>3073</v>
      </c>
      <c r="M373">
        <v>10540</v>
      </c>
      <c r="AP373" s="136">
        <v>1566</v>
      </c>
      <c r="AQ373" s="133">
        <v>34</v>
      </c>
      <c r="AR373" s="133">
        <v>2</v>
      </c>
    </row>
    <row r="374" spans="1:44" ht="12.75">
      <c r="A374">
        <v>8</v>
      </c>
      <c r="B374" s="122">
        <v>12</v>
      </c>
      <c r="C374">
        <v>5</v>
      </c>
      <c r="D374" t="s">
        <v>536</v>
      </c>
      <c r="E374" s="120">
        <v>1997</v>
      </c>
      <c r="F374">
        <v>2</v>
      </c>
      <c r="G374" t="s">
        <v>144</v>
      </c>
      <c r="H374" s="122" t="s">
        <v>728</v>
      </c>
      <c r="I374">
        <v>6</v>
      </c>
      <c r="J374" s="138" t="s">
        <v>704</v>
      </c>
      <c r="K374">
        <v>17</v>
      </c>
      <c r="L374">
        <v>3101</v>
      </c>
      <c r="M374">
        <v>10463</v>
      </c>
      <c r="AP374" s="136">
        <v>1561</v>
      </c>
      <c r="AQ374" s="133">
        <v>34</v>
      </c>
      <c r="AR374" s="133">
        <v>2</v>
      </c>
    </row>
    <row r="375" spans="1:44" ht="12.75">
      <c r="A375">
        <v>13</v>
      </c>
      <c r="B375" s="122">
        <v>13</v>
      </c>
      <c r="C375">
        <v>3</v>
      </c>
      <c r="D375" t="s">
        <v>532</v>
      </c>
      <c r="E375" s="120">
        <v>1996</v>
      </c>
      <c r="F375">
        <v>2</v>
      </c>
      <c r="G375" t="s">
        <v>186</v>
      </c>
      <c r="H375" s="122" t="s">
        <v>728</v>
      </c>
      <c r="I375">
        <v>16</v>
      </c>
      <c r="J375" s="138" t="s">
        <v>703</v>
      </c>
      <c r="K375">
        <v>7</v>
      </c>
      <c r="L375">
        <v>3561</v>
      </c>
      <c r="M375">
        <v>11681</v>
      </c>
      <c r="N375">
        <v>20572</v>
      </c>
      <c r="O375">
        <v>24298</v>
      </c>
      <c r="AP375" s="136">
        <v>1549</v>
      </c>
      <c r="AQ375" s="133">
        <v>52</v>
      </c>
      <c r="AR375" s="133">
        <v>2</v>
      </c>
    </row>
    <row r="376" spans="1:44" ht="12.75">
      <c r="A376">
        <v>10</v>
      </c>
      <c r="B376" s="122">
        <v>14</v>
      </c>
      <c r="C376">
        <v>1</v>
      </c>
      <c r="D376" t="s">
        <v>509</v>
      </c>
      <c r="E376" s="120">
        <v>1996</v>
      </c>
      <c r="F376">
        <v>2</v>
      </c>
      <c r="G376" t="s">
        <v>273</v>
      </c>
      <c r="H376" s="122" t="s">
        <v>728</v>
      </c>
      <c r="I376">
        <v>16</v>
      </c>
      <c r="J376" s="138" t="s">
        <v>703</v>
      </c>
      <c r="K376">
        <v>8</v>
      </c>
      <c r="L376">
        <v>3486</v>
      </c>
      <c r="M376">
        <v>11596</v>
      </c>
      <c r="N376">
        <v>20426</v>
      </c>
      <c r="O376">
        <v>24240</v>
      </c>
      <c r="AP376" s="136">
        <v>1512</v>
      </c>
      <c r="AQ376" s="133">
        <v>52</v>
      </c>
      <c r="AR376" s="133">
        <v>2</v>
      </c>
    </row>
    <row r="377" spans="1:44" ht="12.75">
      <c r="A377">
        <v>13</v>
      </c>
      <c r="B377" s="122">
        <v>15</v>
      </c>
      <c r="C377">
        <v>5</v>
      </c>
      <c r="D377" t="s">
        <v>530</v>
      </c>
      <c r="E377" s="120">
        <v>1997</v>
      </c>
      <c r="F377">
        <v>2</v>
      </c>
      <c r="G377" t="s">
        <v>156</v>
      </c>
      <c r="H377" s="122" t="s">
        <v>728</v>
      </c>
      <c r="I377">
        <v>6</v>
      </c>
      <c r="J377" s="138" t="s">
        <v>704</v>
      </c>
      <c r="K377">
        <v>3</v>
      </c>
      <c r="L377">
        <v>3245</v>
      </c>
      <c r="M377">
        <v>10730</v>
      </c>
      <c r="AP377" s="136">
        <v>1475</v>
      </c>
      <c r="AQ377" s="133">
        <v>34</v>
      </c>
      <c r="AR377" s="133">
        <v>2</v>
      </c>
    </row>
    <row r="378" spans="1:44" ht="12.75">
      <c r="A378">
        <v>15</v>
      </c>
      <c r="B378" s="122">
        <v>16</v>
      </c>
      <c r="C378">
        <v>4</v>
      </c>
      <c r="D378" t="s">
        <v>510</v>
      </c>
      <c r="E378" s="120">
        <v>1997</v>
      </c>
      <c r="F378">
        <v>2</v>
      </c>
      <c r="G378" t="s">
        <v>193</v>
      </c>
      <c r="H378" s="122" t="s">
        <v>728</v>
      </c>
      <c r="I378">
        <v>16</v>
      </c>
      <c r="J378" s="138" t="s">
        <v>705</v>
      </c>
      <c r="K378">
        <v>21</v>
      </c>
      <c r="L378">
        <v>3637</v>
      </c>
      <c r="M378">
        <v>11756</v>
      </c>
      <c r="N378">
        <v>20680</v>
      </c>
      <c r="O378">
        <v>24375</v>
      </c>
      <c r="AP378" s="136">
        <v>1470</v>
      </c>
      <c r="AQ378" s="133">
        <v>52</v>
      </c>
      <c r="AR378" s="133">
        <v>2</v>
      </c>
    </row>
    <row r="379" spans="1:44" ht="12.75">
      <c r="A379">
        <v>19</v>
      </c>
      <c r="B379" s="122">
        <v>17</v>
      </c>
      <c r="C379">
        <v>1</v>
      </c>
      <c r="D379" t="s">
        <v>506</v>
      </c>
      <c r="E379" s="120">
        <v>1997</v>
      </c>
      <c r="F379">
        <v>2</v>
      </c>
      <c r="G379" t="s">
        <v>273</v>
      </c>
      <c r="H379" s="122" t="s">
        <v>728</v>
      </c>
      <c r="I379">
        <v>16</v>
      </c>
      <c r="J379" s="138" t="s">
        <v>705</v>
      </c>
      <c r="K379">
        <v>8</v>
      </c>
      <c r="L379">
        <v>3516</v>
      </c>
      <c r="M379">
        <v>11953</v>
      </c>
      <c r="N379">
        <v>21053</v>
      </c>
      <c r="O379">
        <v>24879</v>
      </c>
      <c r="AP379" s="136">
        <v>1375</v>
      </c>
      <c r="AQ379" s="133">
        <v>52</v>
      </c>
      <c r="AR379" s="133">
        <v>2</v>
      </c>
    </row>
    <row r="380" spans="1:44" ht="12.75">
      <c r="A380">
        <v>15</v>
      </c>
      <c r="B380" s="122">
        <v>18</v>
      </c>
      <c r="C380">
        <v>6</v>
      </c>
      <c r="D380" t="s">
        <v>504</v>
      </c>
      <c r="E380" s="120">
        <v>1996</v>
      </c>
      <c r="F380">
        <v>2</v>
      </c>
      <c r="G380" t="s">
        <v>193</v>
      </c>
      <c r="H380" s="122" t="s">
        <v>728</v>
      </c>
      <c r="I380">
        <v>12</v>
      </c>
      <c r="J380" s="138" t="s">
        <v>701</v>
      </c>
      <c r="K380">
        <v>21</v>
      </c>
      <c r="L380">
        <v>3741</v>
      </c>
      <c r="M380">
        <v>11749</v>
      </c>
      <c r="AP380" s="136">
        <v>1357</v>
      </c>
      <c r="AQ380" s="133">
        <v>16</v>
      </c>
      <c r="AR380" s="133">
        <v>2</v>
      </c>
    </row>
    <row r="381" spans="1:44" ht="12.75">
      <c r="A381">
        <v>22</v>
      </c>
      <c r="B381" s="122">
        <v>19</v>
      </c>
      <c r="C381">
        <v>2</v>
      </c>
      <c r="D381" t="s">
        <v>495</v>
      </c>
      <c r="E381" s="120">
        <v>1996</v>
      </c>
      <c r="F381">
        <v>2</v>
      </c>
      <c r="G381" t="s">
        <v>166</v>
      </c>
      <c r="H381" s="122" t="s">
        <v>728</v>
      </c>
      <c r="I381">
        <v>6</v>
      </c>
      <c r="J381" s="138" t="s">
        <v>704</v>
      </c>
      <c r="K381">
        <v>5</v>
      </c>
      <c r="L381">
        <v>3427</v>
      </c>
      <c r="M381">
        <v>11149</v>
      </c>
      <c r="AP381" s="136">
        <v>1254</v>
      </c>
      <c r="AQ381" s="133">
        <v>34</v>
      </c>
      <c r="AR381" s="133">
        <v>2</v>
      </c>
    </row>
    <row r="382" spans="1:44" ht="12.75">
      <c r="A382">
        <v>18</v>
      </c>
      <c r="B382" s="122">
        <v>20</v>
      </c>
      <c r="C382">
        <v>2</v>
      </c>
      <c r="D382" t="s">
        <v>483</v>
      </c>
      <c r="E382" s="120">
        <v>1997</v>
      </c>
      <c r="F382">
        <v>2</v>
      </c>
      <c r="G382" t="s">
        <v>168</v>
      </c>
      <c r="H382" s="122" t="s">
        <v>728</v>
      </c>
      <c r="I382">
        <v>16</v>
      </c>
      <c r="J382" s="138" t="s">
        <v>705</v>
      </c>
      <c r="K382">
        <v>10</v>
      </c>
      <c r="L382">
        <v>3854</v>
      </c>
      <c r="M382">
        <v>12403</v>
      </c>
      <c r="N382">
        <v>21043</v>
      </c>
      <c r="O382">
        <v>24839</v>
      </c>
      <c r="AP382" s="136">
        <v>1241</v>
      </c>
      <c r="AQ382" s="133">
        <v>52</v>
      </c>
      <c r="AR382" s="133">
        <v>2</v>
      </c>
    </row>
    <row r="383" spans="1:44" ht="12.75">
      <c r="A383">
        <v>21</v>
      </c>
      <c r="B383" s="122">
        <v>21</v>
      </c>
      <c r="C383">
        <v>4</v>
      </c>
      <c r="D383" t="s">
        <v>497</v>
      </c>
      <c r="E383" s="120">
        <v>1997</v>
      </c>
      <c r="F383">
        <v>2</v>
      </c>
      <c r="G383" t="s">
        <v>168</v>
      </c>
      <c r="H383" s="122" t="s">
        <v>728</v>
      </c>
      <c r="I383">
        <v>6</v>
      </c>
      <c r="J383" s="138" t="s">
        <v>704</v>
      </c>
      <c r="K383">
        <v>10</v>
      </c>
      <c r="L383">
        <v>3484</v>
      </c>
      <c r="M383">
        <v>11147</v>
      </c>
      <c r="AP383" s="136">
        <v>1216</v>
      </c>
      <c r="AQ383" s="133">
        <v>34</v>
      </c>
      <c r="AR383" s="133">
        <v>2</v>
      </c>
    </row>
    <row r="384" spans="1:44" ht="12.75">
      <c r="A384">
        <v>26</v>
      </c>
      <c r="B384" s="122">
        <v>22</v>
      </c>
      <c r="C384">
        <v>3</v>
      </c>
      <c r="D384" t="s">
        <v>494</v>
      </c>
      <c r="E384" s="120">
        <v>1997</v>
      </c>
      <c r="F384">
        <v>2</v>
      </c>
      <c r="G384" t="s">
        <v>168</v>
      </c>
      <c r="H384" s="122" t="s">
        <v>728</v>
      </c>
      <c r="I384">
        <v>16</v>
      </c>
      <c r="J384" s="138" t="s">
        <v>705</v>
      </c>
      <c r="K384">
        <v>10</v>
      </c>
      <c r="L384">
        <v>4300</v>
      </c>
      <c r="M384">
        <v>12769</v>
      </c>
      <c r="N384">
        <v>21990</v>
      </c>
      <c r="O384">
        <v>25902</v>
      </c>
      <c r="AP384" s="136">
        <v>1167</v>
      </c>
      <c r="AQ384" s="133">
        <v>52</v>
      </c>
      <c r="AR384" s="133">
        <v>2</v>
      </c>
    </row>
    <row r="385" spans="1:44" ht="12.75">
      <c r="A385">
        <v>6</v>
      </c>
      <c r="B385" s="122">
        <v>23</v>
      </c>
      <c r="C385">
        <v>1</v>
      </c>
      <c r="D385" t="s">
        <v>529</v>
      </c>
      <c r="E385" s="120">
        <v>1996</v>
      </c>
      <c r="F385">
        <v>2</v>
      </c>
      <c r="G385" t="s">
        <v>186</v>
      </c>
      <c r="H385" s="122" t="s">
        <v>728</v>
      </c>
      <c r="I385">
        <v>12</v>
      </c>
      <c r="J385" s="138" t="s">
        <v>709</v>
      </c>
      <c r="K385">
        <v>7</v>
      </c>
      <c r="L385">
        <v>3471</v>
      </c>
      <c r="M385">
        <v>11129</v>
      </c>
      <c r="AP385" s="136">
        <v>1126</v>
      </c>
      <c r="AQ385" s="133">
        <v>16</v>
      </c>
      <c r="AR385" s="133">
        <v>2</v>
      </c>
    </row>
    <row r="386" spans="1:44" ht="12.75">
      <c r="A386">
        <v>24</v>
      </c>
      <c r="B386" s="122">
        <v>24</v>
      </c>
      <c r="C386">
        <v>2</v>
      </c>
      <c r="D386" t="s">
        <v>472</v>
      </c>
      <c r="E386" s="120">
        <v>1997</v>
      </c>
      <c r="F386">
        <v>2</v>
      </c>
      <c r="G386" t="s">
        <v>193</v>
      </c>
      <c r="H386" s="122" t="s">
        <v>728</v>
      </c>
      <c r="I386">
        <v>12</v>
      </c>
      <c r="J386" s="138" t="s">
        <v>701</v>
      </c>
      <c r="K386">
        <v>21</v>
      </c>
      <c r="L386">
        <v>4104</v>
      </c>
      <c r="M386">
        <v>12345</v>
      </c>
      <c r="AP386" s="136">
        <v>1108</v>
      </c>
      <c r="AQ386" s="133">
        <v>16</v>
      </c>
      <c r="AR386" s="133">
        <v>2</v>
      </c>
    </row>
    <row r="387" spans="1:44" ht="12.75">
      <c r="A387">
        <v>23</v>
      </c>
      <c r="B387" s="122">
        <v>25</v>
      </c>
      <c r="C387">
        <v>3</v>
      </c>
      <c r="D387" t="s">
        <v>487</v>
      </c>
      <c r="E387" s="120">
        <v>1996</v>
      </c>
      <c r="F387">
        <v>2</v>
      </c>
      <c r="G387" t="s">
        <v>181</v>
      </c>
      <c r="H387" s="122" t="s">
        <v>728</v>
      </c>
      <c r="I387">
        <v>6</v>
      </c>
      <c r="J387" s="138" t="s">
        <v>704</v>
      </c>
      <c r="K387">
        <v>18</v>
      </c>
      <c r="L387">
        <v>3387</v>
      </c>
      <c r="M387">
        <v>11166</v>
      </c>
      <c r="AP387" s="136">
        <v>1069</v>
      </c>
      <c r="AQ387" s="133">
        <v>34</v>
      </c>
      <c r="AR387" s="133">
        <v>2</v>
      </c>
    </row>
    <row r="388" spans="1:44" ht="12.75">
      <c r="A388">
        <v>17</v>
      </c>
      <c r="B388" s="122">
        <v>26</v>
      </c>
      <c r="C388">
        <v>3</v>
      </c>
      <c r="D388" t="s">
        <v>587</v>
      </c>
      <c r="E388" s="120">
        <v>1997</v>
      </c>
      <c r="F388">
        <v>2</v>
      </c>
      <c r="G388" t="s">
        <v>273</v>
      </c>
      <c r="H388" s="122" t="s">
        <v>728</v>
      </c>
      <c r="I388">
        <v>16</v>
      </c>
      <c r="J388" s="138" t="s">
        <v>710</v>
      </c>
      <c r="K388">
        <v>8</v>
      </c>
      <c r="L388">
        <v>3688</v>
      </c>
      <c r="M388">
        <v>12060</v>
      </c>
      <c r="N388">
        <v>20965</v>
      </c>
      <c r="O388">
        <v>24751</v>
      </c>
      <c r="AP388" s="136">
        <v>929</v>
      </c>
      <c r="AQ388" s="133">
        <v>52</v>
      </c>
      <c r="AR388" s="133">
        <v>2</v>
      </c>
    </row>
    <row r="389" spans="1:44" ht="12.75">
      <c r="A389">
        <v>20</v>
      </c>
      <c r="B389" s="122">
        <v>27</v>
      </c>
      <c r="C389">
        <v>5</v>
      </c>
      <c r="D389" t="s">
        <v>501</v>
      </c>
      <c r="E389" s="120">
        <v>1997</v>
      </c>
      <c r="F389">
        <v>2</v>
      </c>
      <c r="G389" t="s">
        <v>168</v>
      </c>
      <c r="H389" s="122" t="s">
        <v>728</v>
      </c>
      <c r="I389">
        <v>6</v>
      </c>
      <c r="J389" s="138" t="s">
        <v>711</v>
      </c>
      <c r="K389">
        <v>10</v>
      </c>
      <c r="L389">
        <v>3402</v>
      </c>
      <c r="M389">
        <v>11087</v>
      </c>
      <c r="AP389" s="136">
        <v>880</v>
      </c>
      <c r="AQ389" s="133">
        <v>34</v>
      </c>
      <c r="AR389" s="133">
        <v>2</v>
      </c>
    </row>
    <row r="390" spans="1:44" ht="12.75">
      <c r="A390">
        <v>20</v>
      </c>
      <c r="B390" s="122">
        <v>28</v>
      </c>
      <c r="C390">
        <v>3</v>
      </c>
      <c r="D390" t="s">
        <v>513</v>
      </c>
      <c r="E390" s="120">
        <v>1996</v>
      </c>
      <c r="F390">
        <v>2</v>
      </c>
      <c r="G390" t="s">
        <v>156</v>
      </c>
      <c r="H390" s="122" t="s">
        <v>728</v>
      </c>
      <c r="I390">
        <v>16</v>
      </c>
      <c r="J390" s="138" t="s">
        <v>706</v>
      </c>
      <c r="K390">
        <v>3</v>
      </c>
      <c r="L390">
        <v>3684</v>
      </c>
      <c r="M390">
        <v>12373</v>
      </c>
      <c r="N390">
        <v>20926</v>
      </c>
      <c r="O390">
        <v>25016</v>
      </c>
      <c r="AP390" s="136">
        <v>874</v>
      </c>
      <c r="AQ390" s="133">
        <v>52</v>
      </c>
      <c r="AR390" s="133">
        <v>2</v>
      </c>
    </row>
    <row r="391" spans="1:44" ht="12.75">
      <c r="A391">
        <v>21</v>
      </c>
      <c r="B391" s="122">
        <v>29</v>
      </c>
      <c r="C391">
        <v>1</v>
      </c>
      <c r="D391" t="s">
        <v>500</v>
      </c>
      <c r="E391" s="120">
        <v>1997</v>
      </c>
      <c r="F391">
        <v>2</v>
      </c>
      <c r="G391" t="s">
        <v>156</v>
      </c>
      <c r="H391" s="122" t="s">
        <v>728</v>
      </c>
      <c r="I391">
        <v>16</v>
      </c>
      <c r="J391" s="138" t="s">
        <v>706</v>
      </c>
      <c r="K391">
        <v>3</v>
      </c>
      <c r="L391">
        <v>3949</v>
      </c>
      <c r="M391">
        <v>12450</v>
      </c>
      <c r="N391">
        <v>21178</v>
      </c>
      <c r="O391">
        <v>25150</v>
      </c>
      <c r="AP391" s="136">
        <v>852</v>
      </c>
      <c r="AQ391" s="133">
        <v>52</v>
      </c>
      <c r="AR391" s="133">
        <v>2</v>
      </c>
    </row>
    <row r="392" spans="1:44" ht="12.75">
      <c r="A392">
        <v>30</v>
      </c>
      <c r="B392" s="122">
        <v>30</v>
      </c>
      <c r="C392">
        <v>5</v>
      </c>
      <c r="D392" t="s">
        <v>467</v>
      </c>
      <c r="E392" s="120">
        <v>1997</v>
      </c>
      <c r="F392">
        <v>2</v>
      </c>
      <c r="G392" t="s">
        <v>193</v>
      </c>
      <c r="H392" s="122" t="s">
        <v>728</v>
      </c>
      <c r="I392">
        <v>6</v>
      </c>
      <c r="J392" s="138" t="s">
        <v>704</v>
      </c>
      <c r="K392">
        <v>21</v>
      </c>
      <c r="L392">
        <v>3896</v>
      </c>
      <c r="M392">
        <v>12255</v>
      </c>
      <c r="AP392" s="136">
        <v>837</v>
      </c>
      <c r="AQ392" s="133">
        <v>34</v>
      </c>
      <c r="AR392" s="133">
        <v>2</v>
      </c>
    </row>
    <row r="393" spans="1:44" ht="12.75">
      <c r="A393">
        <v>28</v>
      </c>
      <c r="B393" s="122">
        <v>31</v>
      </c>
      <c r="C393">
        <v>1</v>
      </c>
      <c r="D393" t="s">
        <v>489</v>
      </c>
      <c r="E393" s="120">
        <v>1996</v>
      </c>
      <c r="F393">
        <v>2</v>
      </c>
      <c r="G393" t="s">
        <v>144</v>
      </c>
      <c r="H393" s="122" t="s">
        <v>728</v>
      </c>
      <c r="I393">
        <v>6</v>
      </c>
      <c r="J393" s="138" t="s">
        <v>707</v>
      </c>
      <c r="K393">
        <v>17</v>
      </c>
      <c r="L393">
        <v>3538</v>
      </c>
      <c r="M393">
        <v>11471</v>
      </c>
      <c r="AP393" s="136">
        <v>377</v>
      </c>
      <c r="AQ393" s="133">
        <v>34</v>
      </c>
      <c r="AR393" s="133">
        <v>2</v>
      </c>
    </row>
    <row r="394" spans="1:44" ht="12.75">
      <c r="A394">
        <v>28</v>
      </c>
      <c r="B394" s="122">
        <v>32</v>
      </c>
      <c r="C394">
        <v>5</v>
      </c>
      <c r="D394" t="s">
        <v>455</v>
      </c>
      <c r="E394" s="120">
        <v>1997</v>
      </c>
      <c r="F394">
        <v>2</v>
      </c>
      <c r="G394" t="s">
        <v>193</v>
      </c>
      <c r="H394" s="122" t="s">
        <v>728</v>
      </c>
      <c r="I394">
        <v>12</v>
      </c>
      <c r="J394" s="138" t="s">
        <v>709</v>
      </c>
      <c r="K394">
        <v>21</v>
      </c>
      <c r="L394">
        <v>5811</v>
      </c>
      <c r="M394">
        <v>20537</v>
      </c>
      <c r="AP394" s="136">
        <v>214</v>
      </c>
      <c r="AQ394" s="133">
        <v>16</v>
      </c>
      <c r="AR394" s="133">
        <v>2</v>
      </c>
    </row>
    <row r="395" spans="1:44" ht="12.75">
      <c r="A395">
        <v>3</v>
      </c>
      <c r="B395" s="122">
        <v>1</v>
      </c>
      <c r="C395">
        <v>5</v>
      </c>
      <c r="D395" t="s">
        <v>444</v>
      </c>
      <c r="E395" s="120">
        <v>1993</v>
      </c>
      <c r="F395">
        <v>1</v>
      </c>
      <c r="G395" t="s">
        <v>158</v>
      </c>
      <c r="H395" s="122" t="s">
        <v>729</v>
      </c>
      <c r="I395">
        <v>15</v>
      </c>
      <c r="J395" s="138" t="s">
        <v>694</v>
      </c>
      <c r="K395">
        <v>14</v>
      </c>
      <c r="L395">
        <v>3013</v>
      </c>
      <c r="M395">
        <v>10543</v>
      </c>
      <c r="N395">
        <v>14407</v>
      </c>
      <c r="O395">
        <v>21516</v>
      </c>
      <c r="AP395" s="136">
        <v>1960</v>
      </c>
      <c r="AQ395" s="133">
        <v>51</v>
      </c>
      <c r="AR395" s="133">
        <v>2</v>
      </c>
    </row>
    <row r="396" spans="1:44" ht="12.75">
      <c r="A396">
        <v>2</v>
      </c>
      <c r="B396" s="122">
        <v>2</v>
      </c>
      <c r="C396">
        <v>4</v>
      </c>
      <c r="D396" t="s">
        <v>449</v>
      </c>
      <c r="E396" s="120">
        <v>1994</v>
      </c>
      <c r="F396">
        <v>1</v>
      </c>
      <c r="G396" t="s">
        <v>156</v>
      </c>
      <c r="H396" s="122" t="s">
        <v>729</v>
      </c>
      <c r="I396">
        <v>15</v>
      </c>
      <c r="J396" s="138" t="s">
        <v>695</v>
      </c>
      <c r="K396">
        <v>3</v>
      </c>
      <c r="L396">
        <v>2956</v>
      </c>
      <c r="M396">
        <v>10519</v>
      </c>
      <c r="N396">
        <v>14532</v>
      </c>
      <c r="O396">
        <v>21512</v>
      </c>
      <c r="AP396" s="136">
        <v>1949</v>
      </c>
      <c r="AQ396" s="133">
        <v>51</v>
      </c>
      <c r="AR396" s="133">
        <v>2</v>
      </c>
    </row>
    <row r="397" spans="1:44" ht="12.75">
      <c r="A397">
        <v>2</v>
      </c>
      <c r="B397" s="122">
        <v>3</v>
      </c>
      <c r="C397">
        <v>6</v>
      </c>
      <c r="D397" t="s">
        <v>453</v>
      </c>
      <c r="E397" s="120">
        <v>1995</v>
      </c>
      <c r="F397">
        <v>1</v>
      </c>
      <c r="G397" t="s">
        <v>132</v>
      </c>
      <c r="H397" s="122" t="s">
        <v>729</v>
      </c>
      <c r="I397">
        <v>5</v>
      </c>
      <c r="J397" s="138" t="s">
        <v>696</v>
      </c>
      <c r="K397">
        <v>13</v>
      </c>
      <c r="L397">
        <v>2638</v>
      </c>
      <c r="M397">
        <v>5537</v>
      </c>
      <c r="AP397" s="136">
        <v>1931</v>
      </c>
      <c r="AQ397" s="133">
        <v>33</v>
      </c>
      <c r="AR397" s="133">
        <v>2</v>
      </c>
    </row>
    <row r="398" spans="1:44" ht="12.75">
      <c r="A398">
        <v>1</v>
      </c>
      <c r="B398" s="122">
        <v>4</v>
      </c>
      <c r="C398">
        <v>2</v>
      </c>
      <c r="D398" t="s">
        <v>451</v>
      </c>
      <c r="E398" s="120">
        <v>1994</v>
      </c>
      <c r="F398">
        <v>1</v>
      </c>
      <c r="G398" t="s">
        <v>158</v>
      </c>
      <c r="H398" s="122" t="s">
        <v>729</v>
      </c>
      <c r="I398">
        <v>15</v>
      </c>
      <c r="J398" s="138" t="s">
        <v>695</v>
      </c>
      <c r="K398">
        <v>14</v>
      </c>
      <c r="L398">
        <v>2902</v>
      </c>
      <c r="M398">
        <v>10494</v>
      </c>
      <c r="N398">
        <v>14477</v>
      </c>
      <c r="O398">
        <v>21436</v>
      </c>
      <c r="AP398" s="136">
        <v>1911</v>
      </c>
      <c r="AQ398" s="133">
        <v>51</v>
      </c>
      <c r="AR398" s="133">
        <v>2</v>
      </c>
    </row>
    <row r="399" spans="1:44" ht="12.75">
      <c r="A399">
        <v>4</v>
      </c>
      <c r="B399" s="122">
        <v>5</v>
      </c>
      <c r="C399">
        <v>2</v>
      </c>
      <c r="D399" t="s">
        <v>442</v>
      </c>
      <c r="E399" s="120">
        <v>1993</v>
      </c>
      <c r="F399">
        <v>1</v>
      </c>
      <c r="G399" t="s">
        <v>158</v>
      </c>
      <c r="H399" s="122" t="s">
        <v>729</v>
      </c>
      <c r="I399">
        <v>15</v>
      </c>
      <c r="J399" s="138" t="s">
        <v>695</v>
      </c>
      <c r="K399">
        <v>14</v>
      </c>
      <c r="L399">
        <v>2924</v>
      </c>
      <c r="M399">
        <v>10508</v>
      </c>
      <c r="N399">
        <v>14501</v>
      </c>
      <c r="O399">
        <v>21742</v>
      </c>
      <c r="AP399" s="136">
        <v>1787</v>
      </c>
      <c r="AQ399" s="133">
        <v>51</v>
      </c>
      <c r="AR399" s="133">
        <v>2</v>
      </c>
    </row>
    <row r="400" spans="1:44" ht="12.75">
      <c r="A400">
        <v>4</v>
      </c>
      <c r="B400" s="122">
        <v>6</v>
      </c>
      <c r="C400">
        <v>1</v>
      </c>
      <c r="D400" t="s">
        <v>445</v>
      </c>
      <c r="E400" s="120">
        <v>1993</v>
      </c>
      <c r="F400">
        <v>1</v>
      </c>
      <c r="G400" t="s">
        <v>158</v>
      </c>
      <c r="H400" s="122" t="s">
        <v>729</v>
      </c>
      <c r="I400">
        <v>11</v>
      </c>
      <c r="J400" s="138" t="s">
        <v>697</v>
      </c>
      <c r="K400">
        <v>14</v>
      </c>
      <c r="L400">
        <v>3184</v>
      </c>
      <c r="M400">
        <v>10381</v>
      </c>
      <c r="AP400" s="136">
        <v>1770</v>
      </c>
      <c r="AQ400" s="133">
        <v>15</v>
      </c>
      <c r="AR400" s="133">
        <v>2</v>
      </c>
    </row>
    <row r="401" spans="1:44" ht="12.75">
      <c r="A401">
        <v>9</v>
      </c>
      <c r="B401" s="122">
        <v>7</v>
      </c>
      <c r="C401">
        <v>2</v>
      </c>
      <c r="D401" t="s">
        <v>443</v>
      </c>
      <c r="E401" s="120">
        <v>1994</v>
      </c>
      <c r="F401">
        <v>1</v>
      </c>
      <c r="G401" t="s">
        <v>156</v>
      </c>
      <c r="H401" s="122" t="s">
        <v>729</v>
      </c>
      <c r="I401">
        <v>5</v>
      </c>
      <c r="J401" s="138" t="s">
        <v>698</v>
      </c>
      <c r="K401">
        <v>3</v>
      </c>
      <c r="L401">
        <v>2820</v>
      </c>
      <c r="M401">
        <v>5775</v>
      </c>
      <c r="AP401" s="136">
        <v>1713</v>
      </c>
      <c r="AQ401" s="133">
        <v>33</v>
      </c>
      <c r="AR401" s="133">
        <v>2</v>
      </c>
    </row>
    <row r="402" spans="1:44" ht="12.75">
      <c r="A402">
        <v>10</v>
      </c>
      <c r="B402" s="122">
        <v>8</v>
      </c>
      <c r="C402">
        <v>5</v>
      </c>
      <c r="D402" t="s">
        <v>437</v>
      </c>
      <c r="E402" s="120">
        <v>1995</v>
      </c>
      <c r="F402">
        <v>1</v>
      </c>
      <c r="G402" t="s">
        <v>156</v>
      </c>
      <c r="H402" s="122" t="s">
        <v>729</v>
      </c>
      <c r="I402">
        <v>15</v>
      </c>
      <c r="J402" s="138" t="s">
        <v>694</v>
      </c>
      <c r="K402">
        <v>3</v>
      </c>
      <c r="L402">
        <v>3156</v>
      </c>
      <c r="M402">
        <v>10844</v>
      </c>
      <c r="N402">
        <v>15272</v>
      </c>
      <c r="O402">
        <v>22437</v>
      </c>
      <c r="AP402" s="136">
        <v>1638</v>
      </c>
      <c r="AQ402" s="133">
        <v>51</v>
      </c>
      <c r="AR402" s="133">
        <v>2</v>
      </c>
    </row>
    <row r="403" spans="1:44" ht="12.75">
      <c r="A403">
        <v>6</v>
      </c>
      <c r="B403" s="122">
        <v>9</v>
      </c>
      <c r="C403">
        <v>3</v>
      </c>
      <c r="D403" t="s">
        <v>452</v>
      </c>
      <c r="E403" s="120">
        <v>1992</v>
      </c>
      <c r="F403">
        <v>1</v>
      </c>
      <c r="G403" t="s">
        <v>193</v>
      </c>
      <c r="H403" s="122" t="s">
        <v>729</v>
      </c>
      <c r="I403">
        <v>15</v>
      </c>
      <c r="J403" s="138" t="s">
        <v>695</v>
      </c>
      <c r="K403">
        <v>21</v>
      </c>
      <c r="L403">
        <v>3045</v>
      </c>
      <c r="M403">
        <v>10885</v>
      </c>
      <c r="N403">
        <v>14899</v>
      </c>
      <c r="O403">
        <v>22231</v>
      </c>
      <c r="AP403" s="136">
        <v>1589</v>
      </c>
      <c r="AQ403" s="133">
        <v>51</v>
      </c>
      <c r="AR403" s="133">
        <v>2</v>
      </c>
    </row>
    <row r="404" spans="1:44" ht="12.75">
      <c r="A404">
        <v>5</v>
      </c>
      <c r="B404" s="122">
        <v>10</v>
      </c>
      <c r="C404">
        <v>1</v>
      </c>
      <c r="D404" t="s">
        <v>448</v>
      </c>
      <c r="E404" s="120">
        <v>1993</v>
      </c>
      <c r="F404">
        <v>1</v>
      </c>
      <c r="G404" t="s">
        <v>158</v>
      </c>
      <c r="H404" s="122" t="s">
        <v>729</v>
      </c>
      <c r="I404">
        <v>5</v>
      </c>
      <c r="J404" s="138" t="s">
        <v>696</v>
      </c>
      <c r="K404">
        <v>14</v>
      </c>
      <c r="L404">
        <v>2700</v>
      </c>
      <c r="M404">
        <v>5688</v>
      </c>
      <c r="AP404" s="136">
        <v>1583</v>
      </c>
      <c r="AQ404" s="133">
        <v>33</v>
      </c>
      <c r="AR404" s="133">
        <v>2</v>
      </c>
    </row>
    <row r="405" spans="1:44" ht="12.75">
      <c r="A405">
        <v>7</v>
      </c>
      <c r="B405" s="122">
        <v>11</v>
      </c>
      <c r="C405">
        <v>5</v>
      </c>
      <c r="D405" t="s">
        <v>446</v>
      </c>
      <c r="E405" s="120">
        <v>1993</v>
      </c>
      <c r="F405">
        <v>1</v>
      </c>
      <c r="G405" t="s">
        <v>181</v>
      </c>
      <c r="H405" s="122" t="s">
        <v>729</v>
      </c>
      <c r="I405">
        <v>5</v>
      </c>
      <c r="J405" s="138" t="s">
        <v>698</v>
      </c>
      <c r="K405">
        <v>18</v>
      </c>
      <c r="L405">
        <v>2797</v>
      </c>
      <c r="M405">
        <v>5757</v>
      </c>
      <c r="AP405" s="136">
        <v>1549</v>
      </c>
      <c r="AQ405" s="133">
        <v>33</v>
      </c>
      <c r="AR405" s="133">
        <v>2</v>
      </c>
    </row>
    <row r="406" spans="1:44" ht="12.75">
      <c r="A406">
        <v>13</v>
      </c>
      <c r="B406" s="122">
        <v>12</v>
      </c>
      <c r="C406">
        <v>4</v>
      </c>
      <c r="D406" t="s">
        <v>432</v>
      </c>
      <c r="E406" s="120">
        <v>1993</v>
      </c>
      <c r="F406">
        <v>1</v>
      </c>
      <c r="G406" t="s">
        <v>186</v>
      </c>
      <c r="H406" s="122" t="s">
        <v>729</v>
      </c>
      <c r="I406">
        <v>15</v>
      </c>
      <c r="J406" s="138" t="s">
        <v>695</v>
      </c>
      <c r="K406">
        <v>7</v>
      </c>
      <c r="L406">
        <v>3035</v>
      </c>
      <c r="M406">
        <v>10873</v>
      </c>
      <c r="N406">
        <v>15297</v>
      </c>
      <c r="O406">
        <v>22666</v>
      </c>
      <c r="AP406" s="136">
        <v>1514</v>
      </c>
      <c r="AQ406" s="133">
        <v>51</v>
      </c>
      <c r="AR406" s="133">
        <v>2</v>
      </c>
    </row>
    <row r="407" spans="1:44" ht="12.75">
      <c r="A407">
        <v>12</v>
      </c>
      <c r="B407" s="122">
        <v>13</v>
      </c>
      <c r="C407">
        <v>1</v>
      </c>
      <c r="D407" t="s">
        <v>436</v>
      </c>
      <c r="E407" s="120">
        <v>1995</v>
      </c>
      <c r="F407">
        <v>1</v>
      </c>
      <c r="G407" t="s">
        <v>132</v>
      </c>
      <c r="H407" s="122" t="s">
        <v>729</v>
      </c>
      <c r="I407">
        <v>15</v>
      </c>
      <c r="J407" s="138" t="s">
        <v>694</v>
      </c>
      <c r="K407">
        <v>13</v>
      </c>
      <c r="L407">
        <v>3254</v>
      </c>
      <c r="M407">
        <v>11039</v>
      </c>
      <c r="N407">
        <v>15099</v>
      </c>
      <c r="O407">
        <v>22466</v>
      </c>
      <c r="AP407" s="136">
        <v>1507</v>
      </c>
      <c r="AQ407" s="133">
        <v>51</v>
      </c>
      <c r="AR407" s="133">
        <v>2</v>
      </c>
    </row>
    <row r="408" spans="1:44" ht="12.75">
      <c r="A408">
        <v>16</v>
      </c>
      <c r="B408" s="122">
        <v>14</v>
      </c>
      <c r="C408">
        <v>6</v>
      </c>
      <c r="D408" t="s">
        <v>441</v>
      </c>
      <c r="E408" s="120">
        <v>1994</v>
      </c>
      <c r="F408">
        <v>1</v>
      </c>
      <c r="G408" t="s">
        <v>181</v>
      </c>
      <c r="H408" s="122" t="s">
        <v>729</v>
      </c>
      <c r="I408">
        <v>5</v>
      </c>
      <c r="J408" s="138" t="s">
        <v>698</v>
      </c>
      <c r="K408">
        <v>18</v>
      </c>
      <c r="L408">
        <v>2909</v>
      </c>
      <c r="M408">
        <v>10030</v>
      </c>
      <c r="AP408" s="136">
        <v>1418</v>
      </c>
      <c r="AQ408" s="133">
        <v>33</v>
      </c>
      <c r="AR408" s="133">
        <v>2</v>
      </c>
    </row>
    <row r="409" spans="1:44" ht="12.75">
      <c r="A409">
        <v>13</v>
      </c>
      <c r="B409" s="122">
        <v>15</v>
      </c>
      <c r="C409">
        <v>4</v>
      </c>
      <c r="D409" t="s">
        <v>439</v>
      </c>
      <c r="E409" s="120">
        <v>1993</v>
      </c>
      <c r="F409">
        <v>1</v>
      </c>
      <c r="G409" t="s">
        <v>273</v>
      </c>
      <c r="H409" s="122" t="s">
        <v>729</v>
      </c>
      <c r="I409">
        <v>5</v>
      </c>
      <c r="J409" s="138" t="s">
        <v>696</v>
      </c>
      <c r="K409">
        <v>8</v>
      </c>
      <c r="L409">
        <v>2833</v>
      </c>
      <c r="M409">
        <v>5911</v>
      </c>
      <c r="AP409" s="136">
        <v>1396</v>
      </c>
      <c r="AQ409" s="133">
        <v>33</v>
      </c>
      <c r="AR409" s="133">
        <v>2</v>
      </c>
    </row>
    <row r="410" spans="1:44" ht="12.75">
      <c r="A410">
        <v>12</v>
      </c>
      <c r="B410" s="122">
        <v>16</v>
      </c>
      <c r="C410">
        <v>6</v>
      </c>
      <c r="D410" t="s">
        <v>447</v>
      </c>
      <c r="E410" s="120">
        <v>1994</v>
      </c>
      <c r="F410">
        <v>1</v>
      </c>
      <c r="G410" t="s">
        <v>158</v>
      </c>
      <c r="H410" s="122" t="s">
        <v>729</v>
      </c>
      <c r="I410">
        <v>5</v>
      </c>
      <c r="J410" s="138" t="s">
        <v>698</v>
      </c>
      <c r="K410">
        <v>14</v>
      </c>
      <c r="L410">
        <v>2840</v>
      </c>
      <c r="M410">
        <v>5865</v>
      </c>
      <c r="AP410" s="136">
        <v>1366</v>
      </c>
      <c r="AQ410" s="133">
        <v>33</v>
      </c>
      <c r="AR410" s="133">
        <v>2</v>
      </c>
    </row>
    <row r="411" spans="1:44" ht="12.75">
      <c r="A411">
        <v>17</v>
      </c>
      <c r="B411" s="122">
        <v>17</v>
      </c>
      <c r="C411">
        <v>5</v>
      </c>
      <c r="D411" t="s">
        <v>434</v>
      </c>
      <c r="E411" s="120">
        <v>1995</v>
      </c>
      <c r="F411">
        <v>1</v>
      </c>
      <c r="G411" t="s">
        <v>166</v>
      </c>
      <c r="H411" s="122" t="s">
        <v>729</v>
      </c>
      <c r="I411">
        <v>5</v>
      </c>
      <c r="J411" s="138" t="s">
        <v>698</v>
      </c>
      <c r="K411">
        <v>5</v>
      </c>
      <c r="L411">
        <v>2965</v>
      </c>
      <c r="M411">
        <v>10153</v>
      </c>
      <c r="AP411" s="136">
        <v>1336</v>
      </c>
      <c r="AQ411" s="133">
        <v>33</v>
      </c>
      <c r="AR411" s="133">
        <v>2</v>
      </c>
    </row>
    <row r="412" spans="1:44" ht="12.75">
      <c r="A412">
        <v>14</v>
      </c>
      <c r="B412" s="122">
        <v>18</v>
      </c>
      <c r="C412">
        <v>1</v>
      </c>
      <c r="D412" t="s">
        <v>420</v>
      </c>
      <c r="E412" s="120">
        <v>1995</v>
      </c>
      <c r="F412">
        <v>1</v>
      </c>
      <c r="G412" t="s">
        <v>181</v>
      </c>
      <c r="H412" s="122" t="s">
        <v>729</v>
      </c>
      <c r="I412">
        <v>15</v>
      </c>
      <c r="J412" s="138" t="s">
        <v>695</v>
      </c>
      <c r="K412">
        <v>18</v>
      </c>
      <c r="L412">
        <v>3074</v>
      </c>
      <c r="M412">
        <v>11071</v>
      </c>
      <c r="N412">
        <v>15283</v>
      </c>
      <c r="O412">
        <v>22839</v>
      </c>
      <c r="AP412" s="136">
        <v>1308</v>
      </c>
      <c r="AQ412" s="133">
        <v>51</v>
      </c>
      <c r="AR412" s="133">
        <v>2</v>
      </c>
    </row>
    <row r="413" spans="1:44" ht="12.75">
      <c r="A413">
        <v>1</v>
      </c>
      <c r="B413" s="122">
        <v>19</v>
      </c>
      <c r="C413">
        <v>4</v>
      </c>
      <c r="D413" t="s">
        <v>606</v>
      </c>
      <c r="E413" s="120">
        <v>1988</v>
      </c>
      <c r="F413">
        <v>1</v>
      </c>
      <c r="G413" t="s">
        <v>607</v>
      </c>
      <c r="H413" s="122" t="s">
        <v>729</v>
      </c>
      <c r="I413">
        <v>11</v>
      </c>
      <c r="J413" s="138" t="s">
        <v>699</v>
      </c>
      <c r="K413">
        <v>19</v>
      </c>
      <c r="L413">
        <v>2923</v>
      </c>
      <c r="M413">
        <v>10134</v>
      </c>
      <c r="AP413" s="136">
        <v>1243</v>
      </c>
      <c r="AQ413" s="133">
        <v>15</v>
      </c>
      <c r="AR413" s="133">
        <v>2</v>
      </c>
    </row>
    <row r="414" spans="1:44" ht="12.75">
      <c r="A414">
        <v>20</v>
      </c>
      <c r="B414" s="122">
        <v>20</v>
      </c>
      <c r="C414">
        <v>1</v>
      </c>
      <c r="D414" t="s">
        <v>411</v>
      </c>
      <c r="E414" s="120">
        <v>1995</v>
      </c>
      <c r="F414">
        <v>1</v>
      </c>
      <c r="G414" t="s">
        <v>193</v>
      </c>
      <c r="H414" s="122" t="s">
        <v>729</v>
      </c>
      <c r="I414">
        <v>15</v>
      </c>
      <c r="J414" s="138" t="s">
        <v>694</v>
      </c>
      <c r="K414">
        <v>21</v>
      </c>
      <c r="L414">
        <v>3465</v>
      </c>
      <c r="M414">
        <v>11648</v>
      </c>
      <c r="N414">
        <v>20660</v>
      </c>
      <c r="O414">
        <v>24478</v>
      </c>
      <c r="AP414" s="136">
        <v>1059</v>
      </c>
      <c r="AQ414" s="133">
        <v>51</v>
      </c>
      <c r="AR414" s="133">
        <v>2</v>
      </c>
    </row>
    <row r="415" spans="1:44" ht="12.75">
      <c r="A415">
        <v>6</v>
      </c>
      <c r="B415" s="122">
        <v>21</v>
      </c>
      <c r="C415">
        <v>3</v>
      </c>
      <c r="D415" t="s">
        <v>438</v>
      </c>
      <c r="E415" s="120">
        <v>1993</v>
      </c>
      <c r="F415">
        <v>1</v>
      </c>
      <c r="G415" t="s">
        <v>172</v>
      </c>
      <c r="H415" s="122" t="s">
        <v>729</v>
      </c>
      <c r="I415">
        <v>5</v>
      </c>
      <c r="J415" s="138" t="s">
        <v>700</v>
      </c>
      <c r="K415">
        <v>6</v>
      </c>
      <c r="L415">
        <v>2758</v>
      </c>
      <c r="M415">
        <v>5740</v>
      </c>
      <c r="AP415" s="136">
        <v>1029</v>
      </c>
      <c r="AQ415" s="133">
        <v>33</v>
      </c>
      <c r="AR415" s="133">
        <v>2</v>
      </c>
    </row>
    <row r="416" spans="1:44" ht="12.75">
      <c r="A416">
        <v>20</v>
      </c>
      <c r="B416" s="122">
        <v>22</v>
      </c>
      <c r="C416">
        <v>1</v>
      </c>
      <c r="D416" t="s">
        <v>395</v>
      </c>
      <c r="E416" s="120">
        <v>1993</v>
      </c>
      <c r="F416">
        <v>1</v>
      </c>
      <c r="G416" t="s">
        <v>162</v>
      </c>
      <c r="H416" s="122" t="s">
        <v>729</v>
      </c>
      <c r="I416">
        <v>5</v>
      </c>
      <c r="J416" s="138" t="s">
        <v>700</v>
      </c>
      <c r="K416">
        <v>15</v>
      </c>
      <c r="L416">
        <v>3115</v>
      </c>
      <c r="M416">
        <v>10430</v>
      </c>
      <c r="AP416" s="136">
        <v>788</v>
      </c>
      <c r="AQ416" s="133">
        <v>33</v>
      </c>
      <c r="AR416" s="133">
        <v>2</v>
      </c>
    </row>
    <row r="417" spans="1:44" ht="12.75">
      <c r="A417">
        <v>1</v>
      </c>
      <c r="B417" s="122">
        <v>1</v>
      </c>
      <c r="C417">
        <v>2</v>
      </c>
      <c r="D417" t="s">
        <v>544</v>
      </c>
      <c r="E417" s="120">
        <v>1992</v>
      </c>
      <c r="F417">
        <v>2</v>
      </c>
      <c r="G417" t="s">
        <v>168</v>
      </c>
      <c r="H417" s="122" t="s">
        <v>729</v>
      </c>
      <c r="I417">
        <v>12</v>
      </c>
      <c r="J417" s="138" t="s">
        <v>701</v>
      </c>
      <c r="K417">
        <v>10</v>
      </c>
      <c r="L417">
        <v>3111</v>
      </c>
      <c r="M417">
        <v>10353</v>
      </c>
      <c r="AP417" s="136">
        <v>2400</v>
      </c>
      <c r="AQ417" s="133">
        <v>16</v>
      </c>
      <c r="AR417" s="133">
        <v>2</v>
      </c>
    </row>
    <row r="418" spans="1:44" ht="12.75">
      <c r="A418">
        <v>2</v>
      </c>
      <c r="B418" s="122">
        <v>2</v>
      </c>
      <c r="C418">
        <v>3</v>
      </c>
      <c r="D418" t="s">
        <v>543</v>
      </c>
      <c r="E418" s="120">
        <v>1993</v>
      </c>
      <c r="F418">
        <v>2</v>
      </c>
      <c r="G418" t="s">
        <v>172</v>
      </c>
      <c r="H418" s="122" t="s">
        <v>729</v>
      </c>
      <c r="I418">
        <v>6</v>
      </c>
      <c r="J418" s="138" t="s">
        <v>702</v>
      </c>
      <c r="K418">
        <v>6</v>
      </c>
      <c r="L418">
        <v>2914</v>
      </c>
      <c r="M418">
        <v>10021</v>
      </c>
      <c r="AP418" s="136">
        <v>2117</v>
      </c>
      <c r="AQ418" s="133">
        <v>34</v>
      </c>
      <c r="AR418" s="133">
        <v>2</v>
      </c>
    </row>
    <row r="419" spans="1:44" ht="12.75">
      <c r="A419">
        <v>3</v>
      </c>
      <c r="B419" s="122">
        <v>3</v>
      </c>
      <c r="C419">
        <v>1</v>
      </c>
      <c r="D419" t="s">
        <v>535</v>
      </c>
      <c r="E419" s="120">
        <v>1994</v>
      </c>
      <c r="F419">
        <v>2</v>
      </c>
      <c r="G419" t="s">
        <v>140</v>
      </c>
      <c r="H419" s="122" t="s">
        <v>729</v>
      </c>
      <c r="I419">
        <v>16</v>
      </c>
      <c r="J419" s="138" t="s">
        <v>703</v>
      </c>
      <c r="K419">
        <v>22</v>
      </c>
      <c r="L419">
        <v>3173</v>
      </c>
      <c r="M419">
        <v>10980</v>
      </c>
      <c r="N419">
        <v>15513</v>
      </c>
      <c r="O419">
        <v>23066</v>
      </c>
      <c r="AP419" s="136">
        <v>1975</v>
      </c>
      <c r="AQ419" s="133">
        <v>52</v>
      </c>
      <c r="AR419" s="133">
        <v>2</v>
      </c>
    </row>
    <row r="420" spans="1:44" ht="12.75">
      <c r="A420">
        <v>3</v>
      </c>
      <c r="B420" s="122">
        <v>4</v>
      </c>
      <c r="C420">
        <v>4</v>
      </c>
      <c r="D420" t="s">
        <v>538</v>
      </c>
      <c r="E420" s="120">
        <v>1995</v>
      </c>
      <c r="F420">
        <v>2</v>
      </c>
      <c r="G420" t="s">
        <v>273</v>
      </c>
      <c r="H420" s="122" t="s">
        <v>729</v>
      </c>
      <c r="I420">
        <v>6</v>
      </c>
      <c r="J420" s="138" t="s">
        <v>704</v>
      </c>
      <c r="K420">
        <v>8</v>
      </c>
      <c r="L420">
        <v>2988</v>
      </c>
      <c r="M420">
        <v>10122</v>
      </c>
      <c r="AP420" s="136">
        <v>1920</v>
      </c>
      <c r="AQ420" s="133">
        <v>34</v>
      </c>
      <c r="AR420" s="133">
        <v>2</v>
      </c>
    </row>
    <row r="421" spans="1:44" ht="12.75">
      <c r="A421">
        <v>4</v>
      </c>
      <c r="B421" s="122">
        <v>5</v>
      </c>
      <c r="C421">
        <v>3</v>
      </c>
      <c r="D421" t="s">
        <v>526</v>
      </c>
      <c r="E421" s="120">
        <v>1995</v>
      </c>
      <c r="F421">
        <v>2</v>
      </c>
      <c r="G421" t="s">
        <v>168</v>
      </c>
      <c r="H421" s="122" t="s">
        <v>729</v>
      </c>
      <c r="I421">
        <v>12</v>
      </c>
      <c r="J421" s="138" t="s">
        <v>701</v>
      </c>
      <c r="K421">
        <v>10</v>
      </c>
      <c r="L421">
        <v>3433</v>
      </c>
      <c r="M421">
        <v>10988</v>
      </c>
      <c r="AP421" s="136">
        <v>1749</v>
      </c>
      <c r="AQ421" s="133">
        <v>16</v>
      </c>
      <c r="AR421" s="133">
        <v>2</v>
      </c>
    </row>
    <row r="422" spans="1:44" ht="12.75">
      <c r="A422">
        <v>6</v>
      </c>
      <c r="B422" s="122">
        <v>6</v>
      </c>
      <c r="C422">
        <v>1</v>
      </c>
      <c r="D422" t="s">
        <v>540</v>
      </c>
      <c r="E422" s="120">
        <v>1995</v>
      </c>
      <c r="F422">
        <v>2</v>
      </c>
      <c r="G422" t="s">
        <v>156</v>
      </c>
      <c r="H422" s="122" t="s">
        <v>729</v>
      </c>
      <c r="I422">
        <v>16</v>
      </c>
      <c r="J422" s="138" t="s">
        <v>705</v>
      </c>
      <c r="K422">
        <v>3</v>
      </c>
      <c r="L422">
        <v>3394</v>
      </c>
      <c r="M422">
        <v>11539</v>
      </c>
      <c r="N422">
        <v>20136</v>
      </c>
      <c r="O422">
        <v>23581</v>
      </c>
      <c r="AP422" s="136">
        <v>1645</v>
      </c>
      <c r="AQ422" s="133">
        <v>52</v>
      </c>
      <c r="AR422" s="133">
        <v>2</v>
      </c>
    </row>
    <row r="423" spans="1:44" ht="12.75">
      <c r="A423">
        <v>8</v>
      </c>
      <c r="B423" s="122">
        <v>7</v>
      </c>
      <c r="C423">
        <v>6</v>
      </c>
      <c r="D423" t="s">
        <v>521</v>
      </c>
      <c r="E423" s="120">
        <v>1994</v>
      </c>
      <c r="F423">
        <v>2</v>
      </c>
      <c r="G423" t="s">
        <v>172</v>
      </c>
      <c r="H423" s="122" t="s">
        <v>729</v>
      </c>
      <c r="I423">
        <v>16</v>
      </c>
      <c r="J423" s="138" t="s">
        <v>705</v>
      </c>
      <c r="K423">
        <v>6</v>
      </c>
      <c r="L423">
        <v>3571</v>
      </c>
      <c r="M423">
        <v>11963</v>
      </c>
      <c r="N423">
        <v>20543</v>
      </c>
      <c r="O423">
        <v>24504</v>
      </c>
      <c r="AP423" s="136">
        <v>1394</v>
      </c>
      <c r="AQ423" s="133">
        <v>52</v>
      </c>
      <c r="AR423" s="133">
        <v>2</v>
      </c>
    </row>
    <row r="424" spans="1:44" ht="12.75">
      <c r="A424">
        <v>9</v>
      </c>
      <c r="B424" s="122">
        <v>8</v>
      </c>
      <c r="C424">
        <v>3</v>
      </c>
      <c r="D424" t="s">
        <v>511</v>
      </c>
      <c r="E424" s="120">
        <v>1995</v>
      </c>
      <c r="F424">
        <v>2</v>
      </c>
      <c r="G424" t="s">
        <v>193</v>
      </c>
      <c r="H424" s="122" t="s">
        <v>729</v>
      </c>
      <c r="I424">
        <v>6</v>
      </c>
      <c r="J424" s="138" t="s">
        <v>704</v>
      </c>
      <c r="K424">
        <v>21</v>
      </c>
      <c r="L424">
        <v>3285</v>
      </c>
      <c r="M424">
        <v>10829</v>
      </c>
      <c r="AP424" s="136">
        <v>1344</v>
      </c>
      <c r="AQ424" s="133">
        <v>34</v>
      </c>
      <c r="AR424" s="133">
        <v>2</v>
      </c>
    </row>
    <row r="425" spans="1:44" ht="12.75">
      <c r="A425">
        <v>11</v>
      </c>
      <c r="B425" s="122">
        <v>9</v>
      </c>
      <c r="C425">
        <v>3</v>
      </c>
      <c r="D425" t="s">
        <v>520</v>
      </c>
      <c r="E425" s="120">
        <v>1993</v>
      </c>
      <c r="F425">
        <v>2</v>
      </c>
      <c r="G425" t="s">
        <v>193</v>
      </c>
      <c r="H425" s="122" t="s">
        <v>729</v>
      </c>
      <c r="I425">
        <v>16</v>
      </c>
      <c r="J425" s="138" t="s">
        <v>703</v>
      </c>
      <c r="K425">
        <v>21</v>
      </c>
      <c r="L425">
        <v>3805</v>
      </c>
      <c r="M425">
        <v>12478</v>
      </c>
      <c r="N425">
        <v>21337</v>
      </c>
      <c r="O425">
        <v>25657</v>
      </c>
      <c r="AP425" s="136">
        <v>1198</v>
      </c>
      <c r="AQ425" s="133">
        <v>52</v>
      </c>
      <c r="AR425" s="133">
        <v>2</v>
      </c>
    </row>
    <row r="426" spans="1:44" ht="12.75">
      <c r="A426">
        <v>10</v>
      </c>
      <c r="B426" s="122">
        <v>10</v>
      </c>
      <c r="C426">
        <v>5</v>
      </c>
      <c r="D426" t="s">
        <v>514</v>
      </c>
      <c r="E426" s="120">
        <v>1995</v>
      </c>
      <c r="F426">
        <v>2</v>
      </c>
      <c r="G426" t="s">
        <v>172</v>
      </c>
      <c r="H426" s="122" t="s">
        <v>729</v>
      </c>
      <c r="I426">
        <v>16</v>
      </c>
      <c r="J426" s="138" t="s">
        <v>705</v>
      </c>
      <c r="K426">
        <v>6</v>
      </c>
      <c r="L426">
        <v>3989</v>
      </c>
      <c r="M426">
        <v>12613</v>
      </c>
      <c r="N426">
        <v>21267</v>
      </c>
      <c r="O426">
        <v>25410</v>
      </c>
      <c r="AP426" s="136">
        <v>1187</v>
      </c>
      <c r="AQ426" s="133">
        <v>52</v>
      </c>
      <c r="AR426" s="133">
        <v>2</v>
      </c>
    </row>
    <row r="427" spans="1:44" ht="12.75">
      <c r="A427">
        <v>5</v>
      </c>
      <c r="B427" s="122">
        <v>11</v>
      </c>
      <c r="C427">
        <v>4</v>
      </c>
      <c r="D427" t="s">
        <v>363</v>
      </c>
      <c r="E427" s="120">
        <v>1994</v>
      </c>
      <c r="F427">
        <v>2</v>
      </c>
      <c r="G427" t="s">
        <v>166</v>
      </c>
      <c r="H427" s="122" t="s">
        <v>729</v>
      </c>
      <c r="I427">
        <v>16</v>
      </c>
      <c r="J427" s="138" t="s">
        <v>706</v>
      </c>
      <c r="K427">
        <v>5</v>
      </c>
      <c r="L427">
        <v>3294</v>
      </c>
      <c r="M427">
        <v>11514</v>
      </c>
      <c r="N427">
        <v>15838</v>
      </c>
      <c r="O427">
        <v>23415</v>
      </c>
      <c r="AP427" s="136">
        <v>1176</v>
      </c>
      <c r="AQ427" s="133">
        <v>52</v>
      </c>
      <c r="AR427" s="133">
        <v>2</v>
      </c>
    </row>
    <row r="428" spans="1:44" ht="12.75">
      <c r="A428">
        <v>5</v>
      </c>
      <c r="B428" s="122">
        <v>12</v>
      </c>
      <c r="C428">
        <v>1</v>
      </c>
      <c r="D428" t="s">
        <v>533</v>
      </c>
      <c r="E428" s="120">
        <v>1993</v>
      </c>
      <c r="F428">
        <v>2</v>
      </c>
      <c r="G428" t="s">
        <v>144</v>
      </c>
      <c r="H428" s="122" t="s">
        <v>729</v>
      </c>
      <c r="I428">
        <v>6</v>
      </c>
      <c r="J428" s="138" t="s">
        <v>707</v>
      </c>
      <c r="K428">
        <v>17</v>
      </c>
      <c r="L428">
        <v>3084</v>
      </c>
      <c r="M428">
        <v>10453</v>
      </c>
      <c r="AP428" s="136">
        <v>586</v>
      </c>
      <c r="AQ428" s="133">
        <v>34</v>
      </c>
      <c r="AR428" s="133">
        <v>2</v>
      </c>
    </row>
  </sheetData>
  <mergeCells count="2">
    <mergeCell ref="A2:I2"/>
    <mergeCell ref="A1:AP1"/>
  </mergeCells>
  <hyperlinks>
    <hyperlink ref="A1" location="MENU2!A1" display="VISSZA / BACK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OEMPC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Sárdi Ákos</dc:creator>
  <cp:keywords/>
  <dc:description/>
  <cp:lastModifiedBy>Sárdi Ákos</cp:lastModifiedBy>
  <cp:lastPrinted>2010-03-28T07:26:55Z</cp:lastPrinted>
  <dcterms:created xsi:type="dcterms:W3CDTF">2005-11-16T19:06:54Z</dcterms:created>
  <dcterms:modified xsi:type="dcterms:W3CDTF">2010-10-10T00:47:17Z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